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7115" windowHeight="9465" activeTab="8"/>
  </bookViews>
  <sheets>
    <sheet name="ZADANIE I" sheetId="9" r:id="rId1"/>
    <sheet name="ZADANIE II" sheetId="10" r:id="rId2"/>
    <sheet name="ZADANIE III" sheetId="1" r:id="rId3"/>
    <sheet name="ZADANIE IV" sheetId="2" r:id="rId4"/>
    <sheet name="ZADANIE V" sheetId="3" r:id="rId5"/>
    <sheet name="ZADANIA VI" sheetId="4" r:id="rId6"/>
    <sheet name="ZADANIE VII" sheetId="5" r:id="rId7"/>
    <sheet name="ZADANIE VIII" sheetId="6" r:id="rId8"/>
    <sheet name="ZADANIE IX" sheetId="8" r:id="rId9"/>
  </sheets>
  <calcPr calcId="145621"/>
</workbook>
</file>

<file path=xl/calcChain.xml><?xml version="1.0" encoding="utf-8"?>
<calcChain xmlns="http://schemas.openxmlformats.org/spreadsheetml/2006/main">
  <c r="K8" i="10" l="1"/>
  <c r="J8" i="10"/>
  <c r="J9" i="10"/>
  <c r="I8" i="10"/>
  <c r="I200" i="8" l="1"/>
  <c r="J200" i="8" s="1"/>
  <c r="K200" i="8" s="1"/>
  <c r="I201" i="8"/>
  <c r="I202" i="8"/>
  <c r="I203" i="8"/>
  <c r="I204" i="8"/>
  <c r="I205" i="8"/>
  <c r="J205" i="8" s="1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J227" i="8" s="1"/>
  <c r="I228" i="8"/>
  <c r="J228" i="8" s="1"/>
  <c r="I229" i="8"/>
  <c r="I230" i="8"/>
  <c r="I231" i="8"/>
  <c r="J231" i="8" s="1"/>
  <c r="K231" i="8" l="1"/>
  <c r="J230" i="8"/>
  <c r="K230" i="8" s="1"/>
  <c r="J229" i="8"/>
  <c r="K229" i="8" s="1"/>
  <c r="K228" i="8"/>
  <c r="K227" i="8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K205" i="8"/>
  <c r="J204" i="8"/>
  <c r="K204" i="8" s="1"/>
  <c r="J203" i="8"/>
  <c r="K203" i="8" s="1"/>
  <c r="J202" i="8"/>
  <c r="K202" i="8" s="1"/>
  <c r="J201" i="8"/>
  <c r="K201" i="8" s="1"/>
  <c r="I25" i="5"/>
  <c r="J25" i="5" s="1"/>
  <c r="K25" i="5" l="1"/>
  <c r="I54" i="4"/>
  <c r="J54" i="4" s="1"/>
  <c r="I53" i="4"/>
  <c r="J53" i="4" s="1"/>
  <c r="I52" i="4"/>
  <c r="J52" i="4" s="1"/>
  <c r="I47" i="4"/>
  <c r="J47" i="4" s="1"/>
  <c r="I43" i="4"/>
  <c r="J43" i="4" s="1"/>
  <c r="I42" i="4"/>
  <c r="J42" i="4" s="1"/>
  <c r="I41" i="4"/>
  <c r="J41" i="4" s="1"/>
  <c r="I40" i="4"/>
  <c r="J40" i="4" s="1"/>
  <c r="I39" i="4"/>
  <c r="J39" i="4" s="1"/>
  <c r="I35" i="4"/>
  <c r="J35" i="4" s="1"/>
  <c r="I34" i="4"/>
  <c r="J34" i="4" s="1"/>
  <c r="I33" i="4"/>
  <c r="J33" i="4" s="1"/>
  <c r="I32" i="4"/>
  <c r="J32" i="4" s="1"/>
  <c r="I31" i="4"/>
  <c r="J31" i="4" s="1"/>
  <c r="I30" i="4"/>
  <c r="J30" i="4" s="1"/>
  <c r="I29" i="4"/>
  <c r="J29" i="4" s="1"/>
  <c r="I28" i="4"/>
  <c r="J28" i="4" s="1"/>
  <c r="I27" i="4"/>
  <c r="J27" i="4" s="1"/>
  <c r="I26" i="4"/>
  <c r="J26" i="4" s="1"/>
  <c r="K54" i="4" l="1"/>
  <c r="K53" i="4"/>
  <c r="K52" i="4"/>
  <c r="K47" i="4"/>
  <c r="K43" i="4"/>
  <c r="K42" i="4"/>
  <c r="K41" i="4"/>
  <c r="K40" i="4"/>
  <c r="K39" i="4"/>
  <c r="K35" i="4"/>
  <c r="K34" i="4"/>
  <c r="K33" i="4"/>
  <c r="K32" i="4"/>
  <c r="K31" i="4"/>
  <c r="K30" i="4"/>
  <c r="K29" i="4"/>
  <c r="K28" i="4"/>
  <c r="K27" i="4"/>
  <c r="K26" i="4"/>
  <c r="I27" i="2"/>
  <c r="J27" i="2" s="1"/>
  <c r="I26" i="2"/>
  <c r="J26" i="2" s="1"/>
  <c r="K27" i="2" l="1"/>
  <c r="K26" i="2"/>
  <c r="I18" i="2"/>
  <c r="I19" i="2"/>
  <c r="I20" i="2"/>
  <c r="I21" i="2"/>
  <c r="J21" i="2" s="1"/>
  <c r="I22" i="2"/>
  <c r="I23" i="2"/>
  <c r="I24" i="2"/>
  <c r="I25" i="2"/>
  <c r="J25" i="2" s="1"/>
  <c r="J24" i="2" l="1"/>
  <c r="K24" i="2" s="1"/>
  <c r="J20" i="2"/>
  <c r="K20" i="2" s="1"/>
  <c r="K25" i="2"/>
  <c r="K21" i="2"/>
  <c r="J23" i="2"/>
  <c r="K23" i="2" s="1"/>
  <c r="J19" i="2"/>
  <c r="K19" i="2" s="1"/>
  <c r="J22" i="2"/>
  <c r="K22" i="2" s="1"/>
  <c r="J18" i="2"/>
  <c r="K18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K11" i="2" s="1"/>
  <c r="I12" i="2"/>
  <c r="J12" i="2" s="1"/>
  <c r="I13" i="2"/>
  <c r="J13" i="2" s="1"/>
  <c r="I14" i="2"/>
  <c r="J14" i="2" s="1"/>
  <c r="I15" i="2"/>
  <c r="J15" i="2" s="1"/>
  <c r="I16" i="2"/>
  <c r="J16" i="2" s="1"/>
  <c r="K16" i="2" s="1"/>
  <c r="I17" i="2"/>
  <c r="J17" i="2" s="1"/>
  <c r="I21" i="9"/>
  <c r="J21" i="9" s="1"/>
  <c r="I20" i="9"/>
  <c r="J20" i="9" s="1"/>
  <c r="K15" i="2" l="1"/>
  <c r="J28" i="2"/>
  <c r="K12" i="2"/>
  <c r="K8" i="2"/>
  <c r="K7" i="2"/>
  <c r="K9" i="2"/>
  <c r="K14" i="2"/>
  <c r="I28" i="2"/>
  <c r="K17" i="2"/>
  <c r="K13" i="2"/>
  <c r="K10" i="2"/>
  <c r="K6" i="2"/>
  <c r="K21" i="9"/>
  <c r="K20" i="9"/>
  <c r="K28" i="2" l="1"/>
  <c r="I12" i="8"/>
  <c r="I11" i="5"/>
  <c r="I6" i="8" l="1"/>
  <c r="I7" i="8"/>
  <c r="I8" i="8"/>
  <c r="I9" i="8"/>
  <c r="I10" i="8"/>
  <c r="I11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J120" i="8" s="1"/>
  <c r="I121" i="8"/>
  <c r="I122" i="8"/>
  <c r="I123" i="8"/>
  <c r="J123" i="8" s="1"/>
  <c r="I124" i="8"/>
  <c r="I125" i="8"/>
  <c r="I126" i="8"/>
  <c r="I127" i="8"/>
  <c r="I128" i="8"/>
  <c r="I129" i="8"/>
  <c r="I130" i="8"/>
  <c r="I131" i="8"/>
  <c r="J131" i="8" s="1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J196" i="8" s="1"/>
  <c r="I197" i="8"/>
  <c r="I198" i="8"/>
  <c r="I199" i="8"/>
  <c r="J199" i="8" s="1"/>
  <c r="J195" i="8" l="1"/>
  <c r="K195" i="8" s="1"/>
  <c r="J187" i="8"/>
  <c r="K187" i="8" s="1"/>
  <c r="J171" i="8"/>
  <c r="K171" i="8" s="1"/>
  <c r="J155" i="8"/>
  <c r="K155" i="8" s="1"/>
  <c r="J139" i="8"/>
  <c r="K139" i="8" s="1"/>
  <c r="J109" i="8"/>
  <c r="K109" i="8" s="1"/>
  <c r="J94" i="8"/>
  <c r="K94" i="8" s="1"/>
  <c r="J79" i="8"/>
  <c r="K79" i="8" s="1"/>
  <c r="J64" i="8"/>
  <c r="K64" i="8" s="1"/>
  <c r="J50" i="8"/>
  <c r="K50" i="8" s="1"/>
  <c r="J34" i="8"/>
  <c r="K34" i="8" s="1"/>
  <c r="J20" i="8"/>
  <c r="K20" i="8" s="1"/>
  <c r="K123" i="8"/>
  <c r="J198" i="8"/>
  <c r="J190" i="8"/>
  <c r="K190" i="8" s="1"/>
  <c r="J186" i="8"/>
  <c r="K186" i="8" s="1"/>
  <c r="J182" i="8"/>
  <c r="K182" i="8" s="1"/>
  <c r="J178" i="8"/>
  <c r="K178" i="8" s="1"/>
  <c r="J174" i="8"/>
  <c r="K174" i="8" s="1"/>
  <c r="J170" i="8"/>
  <c r="K170" i="8" s="1"/>
  <c r="J166" i="8"/>
  <c r="K166" i="8" s="1"/>
  <c r="J162" i="8"/>
  <c r="K162" i="8" s="1"/>
  <c r="J158" i="8"/>
  <c r="K158" i="8" s="1"/>
  <c r="J154" i="8"/>
  <c r="K154" i="8" s="1"/>
  <c r="J150" i="8"/>
  <c r="K150" i="8" s="1"/>
  <c r="J146" i="8"/>
  <c r="K146" i="8" s="1"/>
  <c r="J142" i="8"/>
  <c r="K142" i="8" s="1"/>
  <c r="J138" i="8"/>
  <c r="K138" i="8" s="1"/>
  <c r="J134" i="8"/>
  <c r="K134" i="8" s="1"/>
  <c r="J130" i="8"/>
  <c r="K130" i="8" s="1"/>
  <c r="J183" i="8"/>
  <c r="K183" i="8" s="1"/>
  <c r="J167" i="8"/>
  <c r="K167" i="8" s="1"/>
  <c r="J151" i="8"/>
  <c r="K151" i="8" s="1"/>
  <c r="J135" i="8"/>
  <c r="K135" i="8" s="1"/>
  <c r="J105" i="8"/>
  <c r="K105" i="8" s="1"/>
  <c r="J90" i="8"/>
  <c r="K90" i="8" s="1"/>
  <c r="J75" i="8"/>
  <c r="K75" i="8" s="1"/>
  <c r="J60" i="8"/>
  <c r="K60" i="8" s="1"/>
  <c r="J46" i="8"/>
  <c r="K46" i="8" s="1"/>
  <c r="J16" i="8"/>
  <c r="K16" i="8" s="1"/>
  <c r="K120" i="8"/>
  <c r="J197" i="8"/>
  <c r="K197" i="8" s="1"/>
  <c r="J194" i="8"/>
  <c r="K194" i="8" s="1"/>
  <c r="J192" i="8"/>
  <c r="K192" i="8" s="1"/>
  <c r="J189" i="8"/>
  <c r="K189" i="8" s="1"/>
  <c r="J185" i="8"/>
  <c r="K185" i="8" s="1"/>
  <c r="J181" i="8"/>
  <c r="K181" i="8" s="1"/>
  <c r="J177" i="8"/>
  <c r="K177" i="8" s="1"/>
  <c r="J173" i="8"/>
  <c r="K173" i="8" s="1"/>
  <c r="J169" i="8"/>
  <c r="K169" i="8" s="1"/>
  <c r="J165" i="8"/>
  <c r="K165" i="8" s="1"/>
  <c r="J161" i="8"/>
  <c r="K161" i="8" s="1"/>
  <c r="J157" i="8"/>
  <c r="K157" i="8" s="1"/>
  <c r="J153" i="8"/>
  <c r="K153" i="8" s="1"/>
  <c r="J149" i="8"/>
  <c r="K149" i="8" s="1"/>
  <c r="J145" i="8"/>
  <c r="K145" i="8" s="1"/>
  <c r="J141" i="8"/>
  <c r="K141" i="8" s="1"/>
  <c r="J137" i="8"/>
  <c r="K137" i="8" s="1"/>
  <c r="J133" i="8"/>
  <c r="K133" i="8" s="1"/>
  <c r="J129" i="8"/>
  <c r="K129" i="8" s="1"/>
  <c r="J125" i="8"/>
  <c r="K125" i="8" s="1"/>
  <c r="J122" i="8"/>
  <c r="K122" i="8" s="1"/>
  <c r="J115" i="8"/>
  <c r="K115" i="8" s="1"/>
  <c r="J111" i="8"/>
  <c r="K111" i="8" s="1"/>
  <c r="J107" i="8"/>
  <c r="K107" i="8" s="1"/>
  <c r="J100" i="8"/>
  <c r="K100" i="8" s="1"/>
  <c r="J96" i="8"/>
  <c r="K96" i="8" s="1"/>
  <c r="J92" i="8"/>
  <c r="K92" i="8" s="1"/>
  <c r="J88" i="8"/>
  <c r="K88" i="8" s="1"/>
  <c r="J193" i="8"/>
  <c r="K193" i="8" s="1"/>
  <c r="J179" i="8"/>
  <c r="K179" i="8" s="1"/>
  <c r="J163" i="8"/>
  <c r="K163" i="8" s="1"/>
  <c r="J147" i="8"/>
  <c r="K147" i="8" s="1"/>
  <c r="J117" i="8"/>
  <c r="K117" i="8" s="1"/>
  <c r="J102" i="8"/>
  <c r="K102" i="8" s="1"/>
  <c r="J86" i="8"/>
  <c r="K86" i="8" s="1"/>
  <c r="J72" i="8"/>
  <c r="K72" i="8" s="1"/>
  <c r="J57" i="8"/>
  <c r="K57" i="8" s="1"/>
  <c r="J42" i="8"/>
  <c r="K42" i="8" s="1"/>
  <c r="J28" i="8"/>
  <c r="K28" i="8" s="1"/>
  <c r="J12" i="8"/>
  <c r="K12" i="8" s="1"/>
  <c r="K131" i="8"/>
  <c r="K199" i="8"/>
  <c r="K196" i="8"/>
  <c r="J188" i="8"/>
  <c r="K188" i="8" s="1"/>
  <c r="J184" i="8"/>
  <c r="K184" i="8" s="1"/>
  <c r="J180" i="8"/>
  <c r="K180" i="8" s="1"/>
  <c r="J176" i="8"/>
  <c r="K176" i="8" s="1"/>
  <c r="J172" i="8"/>
  <c r="K172" i="8" s="1"/>
  <c r="J168" i="8"/>
  <c r="K168" i="8" s="1"/>
  <c r="J164" i="8"/>
  <c r="K164" i="8" s="1"/>
  <c r="J160" i="8"/>
  <c r="K160" i="8" s="1"/>
  <c r="J156" i="8"/>
  <c r="K156" i="8" s="1"/>
  <c r="J152" i="8"/>
  <c r="K152" i="8" s="1"/>
  <c r="J148" i="8"/>
  <c r="K148" i="8" s="1"/>
  <c r="J144" i="8"/>
  <c r="K144" i="8" s="1"/>
  <c r="J140" i="8"/>
  <c r="K140" i="8" s="1"/>
  <c r="J136" i="8"/>
  <c r="K136" i="8" s="1"/>
  <c r="J132" i="8"/>
  <c r="K132" i="8" s="1"/>
  <c r="J128" i="8"/>
  <c r="K128" i="8" s="1"/>
  <c r="J124" i="8"/>
  <c r="K124" i="8" s="1"/>
  <c r="J121" i="8"/>
  <c r="K121" i="8" s="1"/>
  <c r="J118" i="8"/>
  <c r="K118" i="8" s="1"/>
  <c r="J114" i="8"/>
  <c r="K114" i="8" s="1"/>
  <c r="J110" i="8"/>
  <c r="K110" i="8" s="1"/>
  <c r="J106" i="8"/>
  <c r="K106" i="8" s="1"/>
  <c r="J103" i="8"/>
  <c r="K103" i="8" s="1"/>
  <c r="J99" i="8"/>
  <c r="K99" i="8" s="1"/>
  <c r="J95" i="8"/>
  <c r="K95" i="8" s="1"/>
  <c r="J91" i="8"/>
  <c r="K91" i="8" s="1"/>
  <c r="J191" i="8"/>
  <c r="K191" i="8" s="1"/>
  <c r="J175" i="8"/>
  <c r="K175" i="8" s="1"/>
  <c r="J159" i="8"/>
  <c r="K159" i="8" s="1"/>
  <c r="J143" i="8"/>
  <c r="K143" i="8" s="1"/>
  <c r="J127" i="8"/>
  <c r="K127" i="8" s="1"/>
  <c r="J113" i="8"/>
  <c r="K113" i="8" s="1"/>
  <c r="J98" i="8"/>
  <c r="K98" i="8" s="1"/>
  <c r="J82" i="8"/>
  <c r="K82" i="8" s="1"/>
  <c r="J68" i="8"/>
  <c r="K68" i="8" s="1"/>
  <c r="J54" i="8"/>
  <c r="K54" i="8" s="1"/>
  <c r="J38" i="8"/>
  <c r="K38" i="8" s="1"/>
  <c r="J24" i="8"/>
  <c r="K24" i="8" s="1"/>
  <c r="J8" i="8"/>
  <c r="K8" i="8" s="1"/>
  <c r="J126" i="8"/>
  <c r="K126" i="8" s="1"/>
  <c r="J119" i="8"/>
  <c r="K119" i="8" s="1"/>
  <c r="J116" i="8"/>
  <c r="K116" i="8" s="1"/>
  <c r="J112" i="8"/>
  <c r="K112" i="8" s="1"/>
  <c r="J108" i="8"/>
  <c r="K108" i="8" s="1"/>
  <c r="J104" i="8"/>
  <c r="K104" i="8" s="1"/>
  <c r="J101" i="8"/>
  <c r="K101" i="8" s="1"/>
  <c r="J97" i="8"/>
  <c r="K97" i="8" s="1"/>
  <c r="J93" i="8"/>
  <c r="K93" i="8" s="1"/>
  <c r="J89" i="8"/>
  <c r="K89" i="8" s="1"/>
  <c r="J85" i="8"/>
  <c r="K85" i="8" s="1"/>
  <c r="J78" i="8"/>
  <c r="K78" i="8" s="1"/>
  <c r="J74" i="8"/>
  <c r="K74" i="8" s="1"/>
  <c r="J71" i="8"/>
  <c r="K71" i="8" s="1"/>
  <c r="J67" i="8"/>
  <c r="K67" i="8" s="1"/>
  <c r="J63" i="8"/>
  <c r="K63" i="8" s="1"/>
  <c r="J56" i="8"/>
  <c r="K56" i="8" s="1"/>
  <c r="J53" i="8"/>
  <c r="K53" i="8" s="1"/>
  <c r="J49" i="8"/>
  <c r="K49" i="8" s="1"/>
  <c r="J45" i="8"/>
  <c r="K45" i="8" s="1"/>
  <c r="J41" i="8"/>
  <c r="K41" i="8" s="1"/>
  <c r="J37" i="8"/>
  <c r="K37" i="8" s="1"/>
  <c r="J33" i="8"/>
  <c r="K33" i="8" s="1"/>
  <c r="J27" i="8"/>
  <c r="K27" i="8" s="1"/>
  <c r="J23" i="8"/>
  <c r="K23" i="8" s="1"/>
  <c r="J19" i="8"/>
  <c r="K19" i="8" s="1"/>
  <c r="J15" i="8"/>
  <c r="K15" i="8" s="1"/>
  <c r="J11" i="8"/>
  <c r="K11" i="8" s="1"/>
  <c r="J84" i="8"/>
  <c r="K84" i="8" s="1"/>
  <c r="J81" i="8"/>
  <c r="K81" i="8" s="1"/>
  <c r="J77" i="8"/>
  <c r="K77" i="8" s="1"/>
  <c r="J70" i="8"/>
  <c r="K70" i="8" s="1"/>
  <c r="J66" i="8"/>
  <c r="K66" i="8" s="1"/>
  <c r="J62" i="8"/>
  <c r="K62" i="8" s="1"/>
  <c r="J59" i="8"/>
  <c r="K59" i="8" s="1"/>
  <c r="J52" i="8"/>
  <c r="K52" i="8" s="1"/>
  <c r="J48" i="8"/>
  <c r="K48" i="8" s="1"/>
  <c r="J44" i="8"/>
  <c r="K44" i="8" s="1"/>
  <c r="J40" i="8"/>
  <c r="K40" i="8" s="1"/>
  <c r="J36" i="8"/>
  <c r="K36" i="8" s="1"/>
  <c r="J32" i="8"/>
  <c r="K32" i="8" s="1"/>
  <c r="J30" i="8"/>
  <c r="K30" i="8" s="1"/>
  <c r="J26" i="8"/>
  <c r="K26" i="8" s="1"/>
  <c r="J22" i="8"/>
  <c r="K22" i="8" s="1"/>
  <c r="J18" i="8"/>
  <c r="K18" i="8" s="1"/>
  <c r="J14" i="8"/>
  <c r="K14" i="8" s="1"/>
  <c r="J10" i="8"/>
  <c r="K10" i="8" s="1"/>
  <c r="J7" i="8"/>
  <c r="K7" i="8" s="1"/>
  <c r="J87" i="8"/>
  <c r="K87" i="8" s="1"/>
  <c r="J83" i="8"/>
  <c r="K83" i="8" s="1"/>
  <c r="J80" i="8"/>
  <c r="K80" i="8" s="1"/>
  <c r="J76" i="8"/>
  <c r="K76" i="8" s="1"/>
  <c r="J73" i="8"/>
  <c r="K73" i="8" s="1"/>
  <c r="J69" i="8"/>
  <c r="K69" i="8" s="1"/>
  <c r="J65" i="8"/>
  <c r="K65" i="8" s="1"/>
  <c r="J61" i="8"/>
  <c r="K61" i="8" s="1"/>
  <c r="J58" i="8"/>
  <c r="K58" i="8" s="1"/>
  <c r="J55" i="8"/>
  <c r="K55" i="8" s="1"/>
  <c r="J51" i="8"/>
  <c r="K51" i="8" s="1"/>
  <c r="J47" i="8"/>
  <c r="K47" i="8" s="1"/>
  <c r="J43" i="8"/>
  <c r="K43" i="8" s="1"/>
  <c r="J39" i="8"/>
  <c r="K39" i="8" s="1"/>
  <c r="J35" i="8"/>
  <c r="K35" i="8" s="1"/>
  <c r="J31" i="8"/>
  <c r="K31" i="8" s="1"/>
  <c r="J29" i="8"/>
  <c r="K29" i="8" s="1"/>
  <c r="J25" i="8"/>
  <c r="K25" i="8" s="1"/>
  <c r="J21" i="8"/>
  <c r="K21" i="8" s="1"/>
  <c r="J17" i="8"/>
  <c r="K17" i="8" s="1"/>
  <c r="J13" i="8"/>
  <c r="K13" i="8" s="1"/>
  <c r="J9" i="8"/>
  <c r="K9" i="8" s="1"/>
  <c r="J6" i="8"/>
  <c r="K6" i="8" s="1"/>
  <c r="I5" i="8"/>
  <c r="I7" i="6"/>
  <c r="I8" i="6"/>
  <c r="I9" i="6"/>
  <c r="I10" i="6"/>
  <c r="I11" i="6"/>
  <c r="I12" i="6"/>
  <c r="I13" i="6"/>
  <c r="J13" i="6" s="1"/>
  <c r="I14" i="6"/>
  <c r="I15" i="6"/>
  <c r="I16" i="6"/>
  <c r="I17" i="6"/>
  <c r="I18" i="6"/>
  <c r="I19" i="6"/>
  <c r="I20" i="6"/>
  <c r="I21" i="6"/>
  <c r="I6" i="6"/>
  <c r="J11" i="5"/>
  <c r="K11" i="5" s="1"/>
  <c r="I8" i="5"/>
  <c r="I9" i="5"/>
  <c r="J9" i="5" s="1"/>
  <c r="I10" i="5"/>
  <c r="J10" i="5" s="1"/>
  <c r="K10" i="5" s="1"/>
  <c r="I12" i="5"/>
  <c r="I13" i="5"/>
  <c r="J13" i="5" s="1"/>
  <c r="I14" i="5"/>
  <c r="I15" i="5"/>
  <c r="J15" i="5" s="1"/>
  <c r="K15" i="5" s="1"/>
  <c r="I16" i="5"/>
  <c r="I17" i="5"/>
  <c r="I18" i="5"/>
  <c r="J18" i="5" s="1"/>
  <c r="I19" i="5"/>
  <c r="J19" i="5" s="1"/>
  <c r="K19" i="5" s="1"/>
  <c r="I20" i="5"/>
  <c r="I21" i="5"/>
  <c r="J21" i="5" s="1"/>
  <c r="I22" i="5"/>
  <c r="I23" i="5"/>
  <c r="J23" i="5" s="1"/>
  <c r="K23" i="5" s="1"/>
  <c r="I24" i="5"/>
  <c r="I26" i="5"/>
  <c r="I27" i="5"/>
  <c r="I28" i="5"/>
  <c r="J28" i="5" s="1"/>
  <c r="K28" i="5" s="1"/>
  <c r="I29" i="5"/>
  <c r="I30" i="5"/>
  <c r="J30" i="5" s="1"/>
  <c r="I31" i="5"/>
  <c r="I32" i="5"/>
  <c r="J32" i="5" s="1"/>
  <c r="K32" i="5" s="1"/>
  <c r="I33" i="5"/>
  <c r="I34" i="5"/>
  <c r="I35" i="5"/>
  <c r="I36" i="5"/>
  <c r="J36" i="5" s="1"/>
  <c r="K36" i="5" s="1"/>
  <c r="I37" i="5"/>
  <c r="I38" i="5"/>
  <c r="I39" i="5"/>
  <c r="J39" i="5" s="1"/>
  <c r="I40" i="5"/>
  <c r="J40" i="5" s="1"/>
  <c r="K40" i="5" s="1"/>
  <c r="I41" i="5"/>
  <c r="I42" i="5"/>
  <c r="J42" i="5" s="1"/>
  <c r="I43" i="5"/>
  <c r="I44" i="5"/>
  <c r="J44" i="5" s="1"/>
  <c r="K44" i="5" s="1"/>
  <c r="I45" i="5"/>
  <c r="I46" i="5"/>
  <c r="I47" i="5"/>
  <c r="I48" i="5"/>
  <c r="J48" i="5" s="1"/>
  <c r="K48" i="5" s="1"/>
  <c r="I49" i="5"/>
  <c r="I50" i="5"/>
  <c r="J50" i="5" s="1"/>
  <c r="I51" i="5"/>
  <c r="I52" i="5"/>
  <c r="J52" i="5" s="1"/>
  <c r="K52" i="5" s="1"/>
  <c r="I53" i="5"/>
  <c r="I54" i="5"/>
  <c r="I55" i="5"/>
  <c r="I56" i="5"/>
  <c r="J56" i="5" s="1"/>
  <c r="K56" i="5" s="1"/>
  <c r="I57" i="5"/>
  <c r="I7" i="5"/>
  <c r="J7" i="5" s="1"/>
  <c r="I7" i="4"/>
  <c r="J7" i="4" s="1"/>
  <c r="I8" i="4"/>
  <c r="J8" i="4" s="1"/>
  <c r="I9" i="4"/>
  <c r="I10" i="4"/>
  <c r="I11" i="4"/>
  <c r="J11" i="4" s="1"/>
  <c r="I12" i="4"/>
  <c r="J12" i="4" s="1"/>
  <c r="I13" i="4"/>
  <c r="I14" i="4"/>
  <c r="I15" i="4"/>
  <c r="J15" i="4" s="1"/>
  <c r="I16" i="4"/>
  <c r="J16" i="4" s="1"/>
  <c r="I17" i="4"/>
  <c r="I18" i="4"/>
  <c r="I19" i="4"/>
  <c r="J19" i="4" s="1"/>
  <c r="I20" i="4"/>
  <c r="J20" i="4" s="1"/>
  <c r="I21" i="4"/>
  <c r="I22" i="4"/>
  <c r="I23" i="4"/>
  <c r="J23" i="4" s="1"/>
  <c r="I24" i="4"/>
  <c r="J24" i="4" s="1"/>
  <c r="I25" i="4"/>
  <c r="I36" i="4"/>
  <c r="I37" i="4"/>
  <c r="J37" i="4" s="1"/>
  <c r="I38" i="4"/>
  <c r="J38" i="4" s="1"/>
  <c r="I44" i="4"/>
  <c r="I45" i="4"/>
  <c r="I46" i="4"/>
  <c r="J46" i="4" s="1"/>
  <c r="I48" i="4"/>
  <c r="J48" i="4" s="1"/>
  <c r="I49" i="4"/>
  <c r="I50" i="4"/>
  <c r="I51" i="4"/>
  <c r="J51" i="4" s="1"/>
  <c r="I6" i="4"/>
  <c r="I6" i="3"/>
  <c r="I7" i="3" s="1"/>
  <c r="K198" i="8" l="1"/>
  <c r="I22" i="6"/>
  <c r="J15" i="6"/>
  <c r="K15" i="6" s="1"/>
  <c r="J11" i="6"/>
  <c r="K11" i="6" s="1"/>
  <c r="J7" i="6"/>
  <c r="K7" i="6" s="1"/>
  <c r="J21" i="6"/>
  <c r="K21" i="6" s="1"/>
  <c r="J18" i="6"/>
  <c r="K18" i="6" s="1"/>
  <c r="J14" i="6"/>
  <c r="K14" i="6" s="1"/>
  <c r="J10" i="6"/>
  <c r="K10" i="6" s="1"/>
  <c r="K13" i="6"/>
  <c r="J20" i="6"/>
  <c r="K20" i="6" s="1"/>
  <c r="J17" i="6"/>
  <c r="K17" i="6" s="1"/>
  <c r="J9" i="6"/>
  <c r="K9" i="6" s="1"/>
  <c r="J19" i="6"/>
  <c r="K19" i="6" s="1"/>
  <c r="J16" i="6"/>
  <c r="K16" i="6" s="1"/>
  <c r="J12" i="6"/>
  <c r="K12" i="6" s="1"/>
  <c r="J8" i="6"/>
  <c r="K8" i="6" s="1"/>
  <c r="J55" i="5"/>
  <c r="K55" i="5" s="1"/>
  <c r="J47" i="5"/>
  <c r="K47" i="5" s="1"/>
  <c r="J35" i="5"/>
  <c r="K35" i="5" s="1"/>
  <c r="J27" i="5"/>
  <c r="K27" i="5" s="1"/>
  <c r="I58" i="5"/>
  <c r="J54" i="5"/>
  <c r="K54" i="5" s="1"/>
  <c r="J46" i="5"/>
  <c r="K46" i="5" s="1"/>
  <c r="J38" i="5"/>
  <c r="K38" i="5" s="1"/>
  <c r="J34" i="5"/>
  <c r="K34" i="5" s="1"/>
  <c r="J26" i="5"/>
  <c r="K26" i="5" s="1"/>
  <c r="J17" i="5"/>
  <c r="K17" i="5" s="1"/>
  <c r="K39" i="5"/>
  <c r="K18" i="5"/>
  <c r="J57" i="5"/>
  <c r="K57" i="5" s="1"/>
  <c r="J53" i="5"/>
  <c r="K53" i="5" s="1"/>
  <c r="J49" i="5"/>
  <c r="K49" i="5" s="1"/>
  <c r="J45" i="5"/>
  <c r="K45" i="5" s="1"/>
  <c r="J41" i="5"/>
  <c r="K41" i="5" s="1"/>
  <c r="J37" i="5"/>
  <c r="K37" i="5" s="1"/>
  <c r="J33" i="5"/>
  <c r="K33" i="5" s="1"/>
  <c r="J29" i="5"/>
  <c r="K29" i="5" s="1"/>
  <c r="J24" i="5"/>
  <c r="K24" i="5" s="1"/>
  <c r="J20" i="5"/>
  <c r="K20" i="5" s="1"/>
  <c r="J16" i="5"/>
  <c r="K16" i="5" s="1"/>
  <c r="J12" i="5"/>
  <c r="K12" i="5" s="1"/>
  <c r="J8" i="5"/>
  <c r="K8" i="5" s="1"/>
  <c r="K50" i="5"/>
  <c r="K42" i="5"/>
  <c r="K30" i="5"/>
  <c r="K21" i="5"/>
  <c r="K13" i="5"/>
  <c r="K9" i="5"/>
  <c r="J51" i="5"/>
  <c r="K51" i="5" s="1"/>
  <c r="J43" i="5"/>
  <c r="K43" i="5" s="1"/>
  <c r="J31" i="5"/>
  <c r="K31" i="5" s="1"/>
  <c r="J22" i="5"/>
  <c r="K22" i="5" s="1"/>
  <c r="J14" i="5"/>
  <c r="K14" i="5" s="1"/>
  <c r="I55" i="4"/>
  <c r="J50" i="4"/>
  <c r="K50" i="4" s="1"/>
  <c r="J45" i="4"/>
  <c r="K45" i="4" s="1"/>
  <c r="J36" i="4"/>
  <c r="K36" i="4" s="1"/>
  <c r="J22" i="4"/>
  <c r="K22" i="4" s="1"/>
  <c r="J18" i="4"/>
  <c r="K18" i="4" s="1"/>
  <c r="J14" i="4"/>
  <c r="K14" i="4" s="1"/>
  <c r="J10" i="4"/>
  <c r="K10" i="4" s="1"/>
  <c r="K48" i="4"/>
  <c r="K38" i="4"/>
  <c r="K24" i="4"/>
  <c r="K20" i="4"/>
  <c r="K16" i="4"/>
  <c r="K12" i="4"/>
  <c r="K8" i="4"/>
  <c r="J49" i="4"/>
  <c r="K49" i="4" s="1"/>
  <c r="J44" i="4"/>
  <c r="K44" i="4" s="1"/>
  <c r="J25" i="4"/>
  <c r="K25" i="4" s="1"/>
  <c r="J21" i="4"/>
  <c r="K21" i="4" s="1"/>
  <c r="J17" i="4"/>
  <c r="K17" i="4" s="1"/>
  <c r="J13" i="4"/>
  <c r="K13" i="4" s="1"/>
  <c r="J9" i="4"/>
  <c r="K9" i="4" s="1"/>
  <c r="K51" i="4"/>
  <c r="K46" i="4"/>
  <c r="K37" i="4"/>
  <c r="K23" i="4"/>
  <c r="K19" i="4"/>
  <c r="K15" i="4"/>
  <c r="K11" i="4"/>
  <c r="K7" i="4"/>
  <c r="J5" i="8"/>
  <c r="J6" i="6"/>
  <c r="K7" i="5"/>
  <c r="J6" i="4"/>
  <c r="J6" i="3"/>
  <c r="J7" i="3" s="1"/>
  <c r="I9" i="1"/>
  <c r="J9" i="1" s="1"/>
  <c r="I10" i="1"/>
  <c r="J10" i="1" s="1"/>
  <c r="I11" i="1"/>
  <c r="I12" i="1"/>
  <c r="I13" i="1"/>
  <c r="J13" i="1" s="1"/>
  <c r="I14" i="1"/>
  <c r="J14" i="1" s="1"/>
  <c r="I15" i="1"/>
  <c r="I16" i="1"/>
  <c r="I17" i="1"/>
  <c r="J17" i="1" s="1"/>
  <c r="I18" i="1"/>
  <c r="J18" i="1" s="1"/>
  <c r="I19" i="1"/>
  <c r="I20" i="1"/>
  <c r="I21" i="1"/>
  <c r="J21" i="1" s="1"/>
  <c r="I22" i="1"/>
  <c r="J22" i="1" s="1"/>
  <c r="I23" i="1"/>
  <c r="I24" i="1"/>
  <c r="I25" i="1"/>
  <c r="J25" i="1" s="1"/>
  <c r="I26" i="1"/>
  <c r="J26" i="1" s="1"/>
  <c r="I8" i="1"/>
  <c r="I9" i="10"/>
  <c r="K9" i="10" s="1"/>
  <c r="I8" i="9"/>
  <c r="I9" i="9"/>
  <c r="J9" i="9" s="1"/>
  <c r="I10" i="9"/>
  <c r="J10" i="9" s="1"/>
  <c r="I11" i="9"/>
  <c r="I12" i="9"/>
  <c r="I13" i="9"/>
  <c r="J13" i="9" s="1"/>
  <c r="I14" i="9"/>
  <c r="J14" i="9" s="1"/>
  <c r="I15" i="9"/>
  <c r="I16" i="9"/>
  <c r="J16" i="9" s="1"/>
  <c r="I17" i="9"/>
  <c r="J17" i="9" s="1"/>
  <c r="I18" i="9"/>
  <c r="J18" i="9" s="1"/>
  <c r="I19" i="9"/>
  <c r="I22" i="9"/>
  <c r="J22" i="9" s="1"/>
  <c r="I23" i="9"/>
  <c r="J23" i="9" s="1"/>
  <c r="I24" i="9"/>
  <c r="I25" i="9"/>
  <c r="I26" i="9"/>
  <c r="J26" i="9" s="1"/>
  <c r="I27" i="9"/>
  <c r="I28" i="9"/>
  <c r="I29" i="9"/>
  <c r="J29" i="9" s="1"/>
  <c r="I30" i="9"/>
  <c r="J30" i="9" s="1"/>
  <c r="I31" i="9"/>
  <c r="I32" i="9"/>
  <c r="I33" i="9"/>
  <c r="J33" i="9" s="1"/>
  <c r="I34" i="9"/>
  <c r="J34" i="9" s="1"/>
  <c r="I35" i="9"/>
  <c r="I36" i="9"/>
  <c r="I37" i="9"/>
  <c r="J37" i="9" s="1"/>
  <c r="I38" i="9"/>
  <c r="J38" i="9" s="1"/>
  <c r="I39" i="9"/>
  <c r="I40" i="9"/>
  <c r="I41" i="9"/>
  <c r="J41" i="9" s="1"/>
  <c r="I42" i="9"/>
  <c r="J42" i="9" s="1"/>
  <c r="I43" i="9"/>
  <c r="I44" i="9"/>
  <c r="I45" i="9"/>
  <c r="J45" i="9" s="1"/>
  <c r="I46" i="9"/>
  <c r="J46" i="9" s="1"/>
  <c r="I47" i="9"/>
  <c r="I48" i="9"/>
  <c r="I49" i="9"/>
  <c r="J49" i="9" s="1"/>
  <c r="I50" i="9"/>
  <c r="J50" i="9" s="1"/>
  <c r="I51" i="9"/>
  <c r="I52" i="9"/>
  <c r="I53" i="9"/>
  <c r="J53" i="9" s="1"/>
  <c r="I54" i="9"/>
  <c r="I55" i="9"/>
  <c r="I56" i="9"/>
  <c r="J56" i="9" s="1"/>
  <c r="I57" i="9"/>
  <c r="J57" i="9" s="1"/>
  <c r="I58" i="9"/>
  <c r="I59" i="9"/>
  <c r="K5" i="8" l="1"/>
  <c r="K6" i="6"/>
  <c r="K22" i="6" s="1"/>
  <c r="J22" i="6"/>
  <c r="J58" i="5"/>
  <c r="K58" i="5"/>
  <c r="K6" i="4"/>
  <c r="K55" i="4" s="1"/>
  <c r="J55" i="4"/>
  <c r="K6" i="3"/>
  <c r="K7" i="3" s="1"/>
  <c r="I27" i="1"/>
  <c r="J24" i="1"/>
  <c r="K24" i="1" s="1"/>
  <c r="J20" i="1"/>
  <c r="K20" i="1" s="1"/>
  <c r="J16" i="1"/>
  <c r="K16" i="1" s="1"/>
  <c r="J12" i="1"/>
  <c r="K12" i="1" s="1"/>
  <c r="K26" i="1"/>
  <c r="K22" i="1"/>
  <c r="K18" i="1"/>
  <c r="K14" i="1"/>
  <c r="K10" i="1"/>
  <c r="J23" i="1"/>
  <c r="K23" i="1" s="1"/>
  <c r="J19" i="1"/>
  <c r="K19" i="1" s="1"/>
  <c r="J15" i="1"/>
  <c r="K15" i="1" s="1"/>
  <c r="J11" i="1"/>
  <c r="K11" i="1" s="1"/>
  <c r="K25" i="1"/>
  <c r="K21" i="1"/>
  <c r="K17" i="1"/>
  <c r="K13" i="1"/>
  <c r="K9" i="1"/>
  <c r="K10" i="10"/>
  <c r="J10" i="10"/>
  <c r="I10" i="10"/>
  <c r="I60" i="9"/>
  <c r="J8" i="1"/>
  <c r="J8" i="9"/>
  <c r="J59" i="9"/>
  <c r="K59" i="9" s="1"/>
  <c r="J52" i="9"/>
  <c r="K52" i="9" s="1"/>
  <c r="J44" i="9"/>
  <c r="K44" i="9" s="1"/>
  <c r="J36" i="9"/>
  <c r="K36" i="9" s="1"/>
  <c r="J32" i="9"/>
  <c r="K32" i="9" s="1"/>
  <c r="J25" i="9"/>
  <c r="K25" i="9" s="1"/>
  <c r="J12" i="9"/>
  <c r="K12" i="9" s="1"/>
  <c r="K57" i="9"/>
  <c r="K50" i="9"/>
  <c r="K42" i="9"/>
  <c r="K38" i="9"/>
  <c r="K30" i="9"/>
  <c r="K26" i="9"/>
  <c r="K18" i="9"/>
  <c r="K14" i="9"/>
  <c r="K10" i="9"/>
  <c r="J55" i="9"/>
  <c r="K55" i="9" s="1"/>
  <c r="J48" i="9"/>
  <c r="K48" i="9" s="1"/>
  <c r="J40" i="9"/>
  <c r="K40" i="9" s="1"/>
  <c r="J28" i="9"/>
  <c r="K28" i="9" s="1"/>
  <c r="K16" i="9"/>
  <c r="K53" i="9"/>
  <c r="K46" i="9"/>
  <c r="K34" i="9"/>
  <c r="K23" i="9"/>
  <c r="J58" i="9"/>
  <c r="K58" i="9" s="1"/>
  <c r="J54" i="9"/>
  <c r="K54" i="9" s="1"/>
  <c r="J51" i="9"/>
  <c r="K51" i="9" s="1"/>
  <c r="J47" i="9"/>
  <c r="K47" i="9" s="1"/>
  <c r="J43" i="9"/>
  <c r="K43" i="9" s="1"/>
  <c r="J39" i="9"/>
  <c r="K39" i="9" s="1"/>
  <c r="J35" i="9"/>
  <c r="K35" i="9" s="1"/>
  <c r="J31" i="9"/>
  <c r="K31" i="9" s="1"/>
  <c r="J27" i="9"/>
  <c r="K27" i="9" s="1"/>
  <c r="J24" i="9"/>
  <c r="K24" i="9" s="1"/>
  <c r="J19" i="9"/>
  <c r="K19" i="9" s="1"/>
  <c r="J15" i="9"/>
  <c r="K15" i="9" s="1"/>
  <c r="J11" i="9"/>
  <c r="K11" i="9" s="1"/>
  <c r="K56" i="9"/>
  <c r="K49" i="9"/>
  <c r="K45" i="9"/>
  <c r="K41" i="9"/>
  <c r="K37" i="9"/>
  <c r="K33" i="9"/>
  <c r="K29" i="9"/>
  <c r="K22" i="9"/>
  <c r="K17" i="9"/>
  <c r="K13" i="9"/>
  <c r="K9" i="9"/>
  <c r="K8" i="1" l="1"/>
  <c r="K27" i="1" s="1"/>
  <c r="J27" i="1"/>
  <c r="K8" i="9"/>
  <c r="K60" i="9" s="1"/>
  <c r="J60" i="9"/>
</calcChain>
</file>

<file path=xl/sharedStrings.xml><?xml version="1.0" encoding="utf-8"?>
<sst xmlns="http://schemas.openxmlformats.org/spreadsheetml/2006/main" count="1077" uniqueCount="548">
  <si>
    <t>L.p.</t>
  </si>
  <si>
    <t>Przedmiot zamówienia</t>
  </si>
  <si>
    <t>j.m</t>
  </si>
  <si>
    <t>1.</t>
  </si>
  <si>
    <t>Kalafior różyczki</t>
  </si>
  <si>
    <t>kg</t>
  </si>
  <si>
    <t>2.</t>
  </si>
  <si>
    <t>3.</t>
  </si>
  <si>
    <t>Marchew młode juniorki</t>
  </si>
  <si>
    <t>4.</t>
  </si>
  <si>
    <t>5.</t>
  </si>
  <si>
    <t>Bukiet jarzyn wiosennych  np. kalafior, fasolka szparagowa, marchew, brukselka itp.</t>
  </si>
  <si>
    <t>6.</t>
  </si>
  <si>
    <t>Brokuły</t>
  </si>
  <si>
    <t>7.</t>
  </si>
  <si>
    <t>Szpinak rozdrobniony typu BRYKIET lub równoważny</t>
  </si>
  <si>
    <t>8.</t>
  </si>
  <si>
    <t>Włoszczyzna</t>
  </si>
  <si>
    <t>9.</t>
  </si>
  <si>
    <t xml:space="preserve">Fasolka szparagowa </t>
  </si>
  <si>
    <t>10.</t>
  </si>
  <si>
    <t>Brukselka</t>
  </si>
  <si>
    <t>11.</t>
  </si>
  <si>
    <t xml:space="preserve">Groszek zielony </t>
  </si>
  <si>
    <t>12.</t>
  </si>
  <si>
    <t>Truskawka klasa 1</t>
  </si>
  <si>
    <t>13.</t>
  </si>
  <si>
    <t>Wiśnia drylowana</t>
  </si>
  <si>
    <t>14.</t>
  </si>
  <si>
    <t>Porzeczka  czarna klasa 1</t>
  </si>
  <si>
    <t>15.</t>
  </si>
  <si>
    <t>Porzeczka czerwona  klasa 1</t>
  </si>
  <si>
    <t>16.</t>
  </si>
  <si>
    <t xml:space="preserve">Jagoda mrożona </t>
  </si>
  <si>
    <t>17.</t>
  </si>
  <si>
    <t>Malina klasa 1</t>
  </si>
  <si>
    <t>18.</t>
  </si>
  <si>
    <t xml:space="preserve">Mieszanka kompotowa </t>
  </si>
  <si>
    <t>19.</t>
  </si>
  <si>
    <t xml:space="preserve">Pyzy z mięsem </t>
  </si>
  <si>
    <t>20.</t>
  </si>
  <si>
    <t>Knedle owocowe</t>
  </si>
  <si>
    <t>21.</t>
  </si>
  <si>
    <t xml:space="preserve">Pierogi ruskie </t>
  </si>
  <si>
    <t>Cena jednostkowa  netto</t>
  </si>
  <si>
    <t>Stawka   VAT %</t>
  </si>
  <si>
    <t xml:space="preserve">Wartość         netto </t>
  </si>
  <si>
    <t xml:space="preserve">Wartość brutto </t>
  </si>
  <si>
    <t>RAZEM</t>
  </si>
  <si>
    <t>szt</t>
  </si>
  <si>
    <t xml:space="preserve">Chleb razowy min.  500 g </t>
  </si>
  <si>
    <t>Bułka zwykła 100 g</t>
  </si>
  <si>
    <t>Bułka słodka z różnym nadzieniem 100 g</t>
  </si>
  <si>
    <t>L.P</t>
  </si>
  <si>
    <t xml:space="preserve">Przedmiot zamówienia </t>
  </si>
  <si>
    <t>j.m.</t>
  </si>
  <si>
    <t>Cena                      jednostkowa natto</t>
  </si>
  <si>
    <t>Stawka VAT %</t>
  </si>
  <si>
    <t>Wartość netto</t>
  </si>
  <si>
    <t>Wartość brutto</t>
  </si>
  <si>
    <t xml:space="preserve">RAZEM </t>
  </si>
  <si>
    <t>Jaja spożywcze świeże – duże kl. L</t>
  </si>
  <si>
    <t>Margaryna mleczna bez dodatku masła 500g</t>
  </si>
  <si>
    <t xml:space="preserve">Ser twarogowy półtłusty </t>
  </si>
  <si>
    <t>22.</t>
  </si>
  <si>
    <t>23.</t>
  </si>
  <si>
    <t>25.</t>
  </si>
  <si>
    <t>26.</t>
  </si>
  <si>
    <t>27.</t>
  </si>
  <si>
    <t>28.</t>
  </si>
  <si>
    <t>Serki topione różne rodzaje (z warzywami lub szynką) w kostkach po 100g</t>
  </si>
  <si>
    <t>29.</t>
  </si>
  <si>
    <t>Serki topione w plastrach 150g</t>
  </si>
  <si>
    <t>30.</t>
  </si>
  <si>
    <t>Serek homogenizowany waniliowy 150g</t>
  </si>
  <si>
    <t>Karczek b/k</t>
  </si>
  <si>
    <t>Schab b/k</t>
  </si>
  <si>
    <t>Łopatka b/k</t>
  </si>
  <si>
    <t>Wołowina  np. „Ligawa wołowa” b/k</t>
  </si>
  <si>
    <t>Cielęcina b/k</t>
  </si>
  <si>
    <t>Kości wieprzowe</t>
  </si>
  <si>
    <t>Skrzydełka drobiowe</t>
  </si>
  <si>
    <t>Udka z kurczaka</t>
  </si>
  <si>
    <t xml:space="preserve">Słonina </t>
  </si>
  <si>
    <t>Boczek surowy wędzony</t>
  </si>
  <si>
    <t>Boczek parzony wędzony</t>
  </si>
  <si>
    <t>Filet z kurczaka</t>
  </si>
  <si>
    <t>Filet z indyka</t>
  </si>
  <si>
    <t>Kurczak</t>
  </si>
  <si>
    <t xml:space="preserve">Porcja rosołowa </t>
  </si>
  <si>
    <t>Wątróbka drobiowa</t>
  </si>
  <si>
    <t>Żołądki drobiowe</t>
  </si>
  <si>
    <t>Udka wędzone</t>
  </si>
  <si>
    <t>Szynka gotowana z kurczaka min. 90% fileta z kurczaka (bez fosforanów i glutaminianu sodu)</t>
  </si>
  <si>
    <t>Szynka prasowana gotowana wieprzowa min. 90 % mięsa z szynki (bez fosforanów i glutaminianu sodu)</t>
  </si>
  <si>
    <t>Filet gotowany z  indyka min 90% fileta z indyka (bez fosforanów i glutaminianu sodu)</t>
  </si>
  <si>
    <t xml:space="preserve">Kiełbasa biała surowa </t>
  </si>
  <si>
    <t xml:space="preserve">Mortadela </t>
  </si>
  <si>
    <t>Kiełbasa biała parzona</t>
  </si>
  <si>
    <t xml:space="preserve">Pasztetowa wątrobianka </t>
  </si>
  <si>
    <t>Pasztet drobiowy 160 g</t>
  </si>
  <si>
    <t xml:space="preserve">Ćwiartki z kurczaka </t>
  </si>
  <si>
    <t>Filet z morszczuka mrożony</t>
  </si>
  <si>
    <t>Filet z miruny mrożony</t>
  </si>
  <si>
    <t>Makrela wędzona</t>
  </si>
  <si>
    <t>op</t>
  </si>
  <si>
    <t>Śledzie matjasy</t>
  </si>
  <si>
    <t>Filety śledziowe z papryką, pomidorami, cebulą i przyprawami typu po cygańsku lub produkt równoważny op. 3 kg</t>
  </si>
  <si>
    <t xml:space="preserve">szt </t>
  </si>
  <si>
    <t>Filet z makreli w pomidorach 190 g</t>
  </si>
  <si>
    <t xml:space="preserve">Pasta z łososia </t>
  </si>
  <si>
    <t>Filet z makreli w oleju        190 g</t>
  </si>
  <si>
    <t>Cukier puder 500 g</t>
  </si>
  <si>
    <t>Cukier waniliowy, opakowanie 16 g</t>
  </si>
  <si>
    <t>Słodzik w tabletkach min 1000 tabletek</t>
  </si>
  <si>
    <t>Cukier waniliowy opakowanie 32 g</t>
  </si>
  <si>
    <t>Proszek do pieczenia opakowanie 30 g</t>
  </si>
  <si>
    <t>Sól jodowana  (drobna)  1 kg</t>
  </si>
  <si>
    <t>Sól morska 1 kg</t>
  </si>
  <si>
    <t>Mąka ziemniaczana opakowanie 1 kg</t>
  </si>
  <si>
    <t xml:space="preserve">Mąka kukurydziana </t>
  </si>
  <si>
    <t xml:space="preserve">Mąka owsiana </t>
  </si>
  <si>
    <t xml:space="preserve">Mąka pszenna pełnoziarnista </t>
  </si>
  <si>
    <t>Mąka orkiszowa pełnoziarnista</t>
  </si>
  <si>
    <t>Makaron drobny np. gwiazdki, zacierka  250 g</t>
  </si>
  <si>
    <t>Makron nitki 250g</t>
  </si>
  <si>
    <t>Kisiel z cukrem o różnych smakach opak. min 77 g</t>
  </si>
  <si>
    <t>Galaretka o różnych smakach owocowych 75 g</t>
  </si>
  <si>
    <t>Kasza gryczana  prażona 1 kg</t>
  </si>
  <si>
    <t>Kasza jęczmienna gruboziarnista 1 kg</t>
  </si>
  <si>
    <t>Kasza jęczmienna średnioziarnista 1 kg</t>
  </si>
  <si>
    <t>Kasza jaglana , 500 g</t>
  </si>
  <si>
    <t>Kasza kuskus, opakowanie 250g</t>
  </si>
  <si>
    <t>Groch łuskany, opakowanie 1 kg</t>
  </si>
  <si>
    <t>Soczewica czerwona 500g</t>
  </si>
  <si>
    <t>Kapusta kiszona pakowana w woreczkach foliowych 1 kg</t>
  </si>
  <si>
    <t>Ogórek konserwowy w zalewie octowej słoik  1 l</t>
  </si>
  <si>
    <t>Papryka konserwowa słoik 0,9 l</t>
  </si>
  <si>
    <t>Szczaw pasteryzowany krojony 400 ml</t>
  </si>
  <si>
    <t>Seler konserwowy   440 g</t>
  </si>
  <si>
    <t>Kukurydza konserwowa puszka 400 g</t>
  </si>
  <si>
    <t>Przecier szparagowy słoik 1 l</t>
  </si>
  <si>
    <t>Groszek konserwowy puszka 400 g</t>
  </si>
  <si>
    <t>Płatki jęczmienne błyskawiczne 400 g</t>
  </si>
  <si>
    <t>Płatki owsiane błyskawiczne 500 g</t>
  </si>
  <si>
    <t>Płatki gryczane 400g</t>
  </si>
  <si>
    <t>Płatki błyskawiczne orkiszowe 400 g</t>
  </si>
  <si>
    <t xml:space="preserve">Płatki jaglane 400 g </t>
  </si>
  <si>
    <t>op.</t>
  </si>
  <si>
    <t>Kaszka bezmleczna - ryżowa owocowa dla niemowląt od 4 miesiąca życia (produkt bezglutenowy, bez gotowania z różnymi owocami i zbożami opakowanie 230g</t>
  </si>
  <si>
    <t>Marmolada min 600g</t>
  </si>
  <si>
    <t>Miód wielokwiatowy słoik 400 g</t>
  </si>
  <si>
    <t>Przyprawa do piernika 200g</t>
  </si>
  <si>
    <t>Liść laurowy 100 g</t>
  </si>
  <si>
    <t>Oregano – opakowanie  10 g</t>
  </si>
  <si>
    <t>Bazylia suszona 6 g</t>
  </si>
  <si>
    <t>Lubczyk 10 g</t>
  </si>
  <si>
    <t>Tymianek 6 g</t>
  </si>
  <si>
    <t>Pieprz naturalny czarny mielony opakowanie 20 g</t>
  </si>
  <si>
    <t>Papryka mielona słodka opakowanie  min. 20 g</t>
  </si>
  <si>
    <t>Papryka mielona słodka opakowanie  min. 500 g</t>
  </si>
  <si>
    <t>Przyprawa do ryb - opakowanie 500g</t>
  </si>
  <si>
    <t>Przyprawa do mięsa wieprzowego - opakowanie 600g</t>
  </si>
  <si>
    <t>Sos do spaghetti bolonese  1 kg</t>
  </si>
  <si>
    <t>Sos pieczeniowy  3 kg</t>
  </si>
  <si>
    <t>Sos sałatkowy ogrodowy typu KNORR lub produkt równoważny 0,7 kg</t>
  </si>
  <si>
    <t>Cynamon 390g</t>
  </si>
  <si>
    <t>Cynamon mielony opakowanie 20 g</t>
  </si>
  <si>
    <t>Barszcz biały w butelce 0,5 l</t>
  </si>
  <si>
    <t xml:space="preserve">Koncentrat pomidorowy 30% opakowanie  900 g </t>
  </si>
  <si>
    <t>Koncentrat pomidorowy 30% opakowanie  200 g</t>
  </si>
  <si>
    <t>Ocet jabłkowy 300 ml</t>
  </si>
  <si>
    <t>Drożdże piekarskie 100 g</t>
  </si>
  <si>
    <t>Śliwki suszone 100g</t>
  </si>
  <si>
    <t>Pestki słonecznika</t>
  </si>
  <si>
    <t>Jabłka prażone opakowanie 12 kg</t>
  </si>
  <si>
    <t xml:space="preserve">op </t>
  </si>
  <si>
    <t>Kawa inka 150 g</t>
  </si>
  <si>
    <t>Naturalne kakao ciemne opakowanie 100g</t>
  </si>
  <si>
    <t>Brzoskwinia  w puszce min.  820 g</t>
  </si>
  <si>
    <t>Kompot czarna porzeczka 900g</t>
  </si>
  <si>
    <t>Kompot ze śliwek 900g</t>
  </si>
  <si>
    <t>Kompot wiśniowy 900g</t>
  </si>
  <si>
    <t>Kompot z aronii 900g</t>
  </si>
  <si>
    <t>Ananas w puszcze min. 570g</t>
  </si>
  <si>
    <t>Sok pomidorowy 1 litr</t>
  </si>
  <si>
    <t xml:space="preserve">Kwasek cytrynowy opakowanie 20g </t>
  </si>
  <si>
    <t xml:space="preserve">Ciastka kruche - maślane </t>
  </si>
  <si>
    <t xml:space="preserve">Biszkopty 150g </t>
  </si>
  <si>
    <t>Herbatniki 50 g</t>
  </si>
  <si>
    <t>Lody ciepłe w opakowaniu 24 szt</t>
  </si>
  <si>
    <t>Paluszki 70 g</t>
  </si>
  <si>
    <t>Polewa o różnych smakach   1,20 kg</t>
  </si>
  <si>
    <t xml:space="preserve">Cukierki czekoladowe miękkie zawijane typu galaretka lub pianka </t>
  </si>
  <si>
    <t>Czosnek granulowany opakowanie 500g</t>
  </si>
  <si>
    <t>Buraczki ćwikłowe</t>
  </si>
  <si>
    <t>Marchew świeża krajowa</t>
  </si>
  <si>
    <t>Cebula żółta</t>
  </si>
  <si>
    <t>Papryka świeża czerwona</t>
  </si>
  <si>
    <t>Papryka świeża żółta</t>
  </si>
  <si>
    <t>Papryka świeża zielona</t>
  </si>
  <si>
    <t xml:space="preserve">Pomidor </t>
  </si>
  <si>
    <t>Sałata masłowa  główka nie mniej niż 300 g</t>
  </si>
  <si>
    <t>Sałata lodowa nie mniej niż 300 g</t>
  </si>
  <si>
    <t>Kapusta biała głowiasta</t>
  </si>
  <si>
    <t xml:space="preserve">Kapusta czerwona </t>
  </si>
  <si>
    <t xml:space="preserve">Kapusta pekińska </t>
  </si>
  <si>
    <t>Kapusta włoska – główka nie mniej niż  1 kg</t>
  </si>
  <si>
    <t>Rzodkiewka krajowa –pęczek min.10 szt.</t>
  </si>
  <si>
    <t>Por</t>
  </si>
  <si>
    <t>Pietruszka korzeń</t>
  </si>
  <si>
    <t>Szczypiorek – pęczek min 10 szt</t>
  </si>
  <si>
    <t>Koper pęczek min 10 szt</t>
  </si>
  <si>
    <t>Rzodkiew biała</t>
  </si>
  <si>
    <t>Czosnek polski- główka</t>
  </si>
  <si>
    <t>Pieczarki świeże, średnie</t>
  </si>
  <si>
    <t>Brokuły świeże, głowiaste</t>
  </si>
  <si>
    <t>Kalarepa</t>
  </si>
  <si>
    <t>Cukinia</t>
  </si>
  <si>
    <t>Kapusta kiszona krajowa</t>
  </si>
  <si>
    <t>Ogórek kiszony krajowy</t>
  </si>
  <si>
    <t>Cytryna</t>
  </si>
  <si>
    <t>Banany</t>
  </si>
  <si>
    <t>Mandarynka bezpestkowa</t>
  </si>
  <si>
    <t>Kiwi</t>
  </si>
  <si>
    <t>Jabłka krajowe słodko- kwaśne</t>
  </si>
  <si>
    <t>Winogrona</t>
  </si>
  <si>
    <t xml:space="preserve">Gruszka </t>
  </si>
  <si>
    <t>ZADANIE IV- WYROBY PIEKARSKIE</t>
  </si>
  <si>
    <t xml:space="preserve">ZADANIE VIII -  RYBY MROŻONE,   SUROWE,  WĘDZONE,  PUSZKOWANE </t>
  </si>
  <si>
    <t xml:space="preserve">Seler korzeń </t>
  </si>
  <si>
    <t>Chleb kukurydziany 400 g</t>
  </si>
  <si>
    <t xml:space="preserve">Kiełbasa sucha drobiowa - min.70% mięsa </t>
  </si>
  <si>
    <t>Ryż brązowy opakowanie w kartonie 4x100g</t>
  </si>
  <si>
    <t>Gałka muszkatałowa 10 g</t>
  </si>
  <si>
    <t>Rosół jarzynowy 3,5 kg</t>
  </si>
  <si>
    <t>Woda mineralna niegazowana z dziubkiem 500 ml</t>
  </si>
  <si>
    <t>lp.</t>
  </si>
  <si>
    <t>Ser sałatkowy  270 g</t>
  </si>
  <si>
    <t xml:space="preserve">Parówki drobiowe – bez glutaminianu sodu i fosforanów min.  93 %  mięsa </t>
  </si>
  <si>
    <t xml:space="preserve">Filet z dorsza- mrożony (glazura  nie większa niż 10%) bez ości typu </t>
  </si>
  <si>
    <t xml:space="preserve">Makaron kolanka </t>
  </si>
  <si>
    <t xml:space="preserve">Makaron PENE </t>
  </si>
  <si>
    <t xml:space="preserve">Wafle ryżowe 130 g </t>
  </si>
  <si>
    <t xml:space="preserve">Śniadaniowe płatki kukurydziane naturalne, opakowanie   500 g </t>
  </si>
  <si>
    <t>Przyprawa   opakowanie min. 200 g</t>
  </si>
  <si>
    <t xml:space="preserve">Przyprawa w płynie typu 1 l </t>
  </si>
  <si>
    <t>Kawa mielona 100% naturalna opakowanie 250 g</t>
  </si>
  <si>
    <t>Soczki w kartonikach z rurką„ multiwitamina bez dodatku cukru 200ml</t>
  </si>
  <si>
    <t xml:space="preserve">Sok pomarańczowy  karton 1 l, bez dodatku cukru </t>
  </si>
  <si>
    <t xml:space="preserve">Sok z czarnej porzeczki  karton 1 l , bez dodatku cukru </t>
  </si>
  <si>
    <t>Sok owocowo-warzywny z wysoką zawartości Wit. A, C  przecierowy 900 ml</t>
  </si>
  <si>
    <t xml:space="preserve">Woda źródlana  dla dzieci 1,5 l </t>
  </si>
  <si>
    <t xml:space="preserve">Woda mineralna  gazowana 500 ml </t>
  </si>
  <si>
    <t xml:space="preserve">Woda mineralna   niegazowana 500 ml </t>
  </si>
  <si>
    <t xml:space="preserve">Wafelki do 50 g bez polewy </t>
  </si>
  <si>
    <t>Chrupki kukurydziane  80 g</t>
  </si>
  <si>
    <t>Kalafior jasny głowiasty</t>
  </si>
  <si>
    <t>szt.</t>
  </si>
  <si>
    <t>Pietruszka natka- pęczek minimum 10 szt.</t>
  </si>
  <si>
    <t xml:space="preserve">Ogórek  świeży </t>
  </si>
  <si>
    <t>24.</t>
  </si>
  <si>
    <t>Razem</t>
  </si>
  <si>
    <t>Lp.</t>
  </si>
  <si>
    <t>Wartość
netto</t>
  </si>
  <si>
    <t xml:space="preserve">Pączki  z marmoladą  waga  min 100g </t>
  </si>
  <si>
    <t>Wartość 
netto</t>
  </si>
  <si>
    <t>Wartość
brutto</t>
  </si>
  <si>
    <t>Kefir naturalny opakowanie 400 g</t>
  </si>
  <si>
    <t xml:space="preserve">Jogurt naturalny   opakowanie  150 g  </t>
  </si>
  <si>
    <t>Jogurt naturalny  opakowanie 350 g</t>
  </si>
  <si>
    <t>Jogurt owocowy 
 z kawałkami owoców - różne smaki 
 opakowanie 150 g</t>
  </si>
  <si>
    <t xml:space="preserve">Margaryna do smarowania pieczywa z dodatkiem masła  i olejów roślinnych opakowanie min 500g </t>
  </si>
  <si>
    <t xml:space="preserve">Masło extra 82% tłuszczu, opakowanie 200 g </t>
  </si>
  <si>
    <t>Mleko 2%  
w kartonie 1 litr</t>
  </si>
  <si>
    <t>Olej rzepakowy      
 z pierwszego tłoczenia  
1 litr</t>
  </si>
  <si>
    <t>Oliwa z oliwek 
1 litr</t>
  </si>
  <si>
    <t>Serek wiejski -  200 g</t>
  </si>
  <si>
    <t>Ser twarogowy śmietankowy  - 250 g</t>
  </si>
  <si>
    <t>Twarożek mielony  naturalny bez konserwantów   i wzmacniaczy smaku z dużą zawartością białka, wapnia, witaminy B,   
wiaderko 1 kg</t>
  </si>
  <si>
    <t>Śmietana  18 % tłuszczu 
opakowanie  400 g</t>
  </si>
  <si>
    <t>Śmietana 30% tłuszczu
opakowanie  1 litr</t>
  </si>
  <si>
    <t xml:space="preserve">Polędwica </t>
  </si>
  <si>
    <t>Mięso mielone wieprzowo-wołowe -95% mięsa</t>
  </si>
  <si>
    <t>Drób</t>
  </si>
  <si>
    <t>Wędliny</t>
  </si>
  <si>
    <t>Mięso wieprzowe</t>
  </si>
  <si>
    <t>Mięso wołowe</t>
  </si>
  <si>
    <t>Kaszanka   z kaszą jęczmienną</t>
  </si>
  <si>
    <t>Szynka wieprzowa
 min.80% mięsa</t>
  </si>
  <si>
    <t xml:space="preserve">Filet gotowany z kurczaka
 min 85% mięsa </t>
  </si>
  <si>
    <t xml:space="preserve">Polędwica drobiowa 
 min 70% mięsa </t>
  </si>
  <si>
    <t xml:space="preserve">Polędwica wieprzowa 
min.70% mięsa  </t>
  </si>
  <si>
    <t xml:space="preserve">Parówki drobiowe – bez glutaminianu sodu i fosforanów min. 97 %  mięsa </t>
  </si>
  <si>
    <t>Parówki z szynki -  bez glutaminianu sodu i fosforanów min.  93 % mięsa</t>
  </si>
  <si>
    <t>Kiełbasa wieprzyowa cienka średnio mielona 
 min. 94% mięsa</t>
  </si>
  <si>
    <t>Tuńczyk w sosie własnym  
170 g</t>
  </si>
  <si>
    <t>Szprot w pomidorach        
300 g</t>
  </si>
  <si>
    <t>Tuńczyk w oleju 
170 g</t>
  </si>
  <si>
    <t>Szprot w oleju 
310 g</t>
  </si>
  <si>
    <t>Makaron łazankowy</t>
  </si>
  <si>
    <t>Makaron muszelka</t>
  </si>
  <si>
    <t>Ryż biały sypki długoziarnisty - 1 kg</t>
  </si>
  <si>
    <t>Cukier biały 1 kg</t>
  </si>
  <si>
    <t>Dżem niskosłodzony  o smaku wiśniowym, truskawkowym, brzoskwiniowym uzyskany z naturalnych owoców, bez sztucznych barwników  i konserwantów  z dużą ilością owoców  słoiczek min. 290 g</t>
  </si>
  <si>
    <t>Herbata ekspresowa zielona z cytryną 
opakowanie min  25 saszetek</t>
  </si>
  <si>
    <t>Herbata rumiankowa 
min 20 saszetek</t>
  </si>
  <si>
    <t>Herbata ziołowa  koperek 
min 20 saszetek</t>
  </si>
  <si>
    <t>Herbata ziołowa  melisa
 min 20 saszetek</t>
  </si>
  <si>
    <t>Ciasteczka maślane  opakowanie min.160 g</t>
  </si>
  <si>
    <t>Fasola drobna biała,  opakowanie 1 kg</t>
  </si>
  <si>
    <t>Fasolka szparagowa  konserwowa cięta słoik  900 ml.</t>
  </si>
  <si>
    <t>Herbata  owocowa 
różne rodzaje min 20 saszetek</t>
  </si>
  <si>
    <t>Kasza manna błyskawiczna  
opakowanie 500 g</t>
  </si>
  <si>
    <t>Kasza manna zwykła, 
opakowanie 500 g</t>
  </si>
  <si>
    <t>Kompot  truskawkowy 900g</t>
  </si>
  <si>
    <t xml:space="preserve">Koncentrat buraczany      
 300 ml </t>
  </si>
  <si>
    <t>Majonez sałatkowy dekoracyjny  słoik  400 g</t>
  </si>
  <si>
    <t>Majonez sałatkowy dekoracyjny,   słoik 700 g</t>
  </si>
  <si>
    <t>Płatki owsiane 
500 g</t>
  </si>
  <si>
    <t>Płatki ryżowe błyskawiczne 
250 g</t>
  </si>
  <si>
    <t>Wartość
 netto</t>
  </si>
  <si>
    <t>ZADANIE V -  JAJA</t>
  </si>
  <si>
    <t>ZADANIE VI - TŁUSZCZE,  NABIAŁ</t>
  </si>
  <si>
    <t>ZADANIE VII -  MIĘSA I WĘDLINY</t>
  </si>
  <si>
    <t xml:space="preserve">ZADANIE IX -  PRODUKTY SUCHE, KWASZONE, SOKI, DŻEMY, HERBATY, PRZYPRAWY,CUKIERNICZE. </t>
  </si>
  <si>
    <t>Filet z łososia - mrożony/świeży</t>
  </si>
  <si>
    <t>WARZYWA</t>
  </si>
  <si>
    <t>OWOCE</t>
  </si>
  <si>
    <t>Szynka biała z indyka
 min. 70% mięsa</t>
  </si>
  <si>
    <t>Kasza jęczmienna  w kartonie  4 x 100 g</t>
  </si>
  <si>
    <t>Ziemniaki krajowe  jadalne,sortowane</t>
  </si>
  <si>
    <t>Filet z kurczaka parzony grubo rozdrobniony 96% mięsa fileta z kurczaka</t>
  </si>
  <si>
    <t>Kiełbasa drobiowo-wieprzowa, grubo rzdrobniona, wędzona, pzrzona 98% mięsa fileta z kurczaka, 5% mięsa wieprzowego</t>
  </si>
  <si>
    <t xml:space="preserve">Deserek owocowy                    (np.jabłko i banan z biszkptem, jabłka i winogrona z twarożkiem) po 8 miesiącu życia słoiczek 190g </t>
  </si>
  <si>
    <t>Kaszka bezmleczna owocowa  (kaszka pszenno- jabłkowa)  po 6 miesiącu życia 170g</t>
  </si>
  <si>
    <t>Kaszka ryżowa (porcja zbóż) o smaku waniliowym  170g</t>
  </si>
  <si>
    <t xml:space="preserve">Kaszka pszenna jabłkowa (porcja zbóż)  po 6 miesiącu życia 170g </t>
  </si>
  <si>
    <t>Kaszka owsiana delikatna pełnoziarnista (porcja zbóż) po 8 miesiącu życia 170g</t>
  </si>
  <si>
    <t xml:space="preserve">Mleko w proszku modyfikowane BEBIKO 2 od 6 do 12 miesiąca życia dla niemowląt 350g  </t>
  </si>
  <si>
    <t>Mleko dla niemowląt ALERLAC powyżej 4 miesiaca życia 400 g</t>
  </si>
  <si>
    <t>ZADANIE II - ZIEMNIAKI</t>
  </si>
  <si>
    <t xml:space="preserve"> ZADANIE I - ŚWIEŻE WARZYWA I OWOCE</t>
  </si>
  <si>
    <t>ZADANIE III - WARZYWA I  OWOCE,  DANIA GOTOWE (MROŻONKI)</t>
  </si>
  <si>
    <t>Filet z makreli z kwasami OMEGA 3 bez konserwantów i wzmacniaczy smakowych w sosie pomidorowym albo kremie pomidorowym 170 g</t>
  </si>
  <si>
    <t>Nektaryny</t>
  </si>
  <si>
    <t>Kapusta młoda</t>
  </si>
  <si>
    <t>Seler z natką</t>
  </si>
  <si>
    <t>Chleb bezglutenowy</t>
  </si>
  <si>
    <t>Flaki wieprzowo-wołowe</t>
  </si>
  <si>
    <t>Salceson wieprzowy</t>
  </si>
  <si>
    <t>Szynka b/k extra bez tłuszczu</t>
  </si>
  <si>
    <t>Flaki wołowe krojone</t>
  </si>
  <si>
    <t>Salceson drobiowy</t>
  </si>
  <si>
    <t>Sałatka śledziowa z grzybami i przyprawami, 
przysmak myśliwego lub produkt równoważny op. 3 kg</t>
  </si>
  <si>
    <t>Kurkuma mielona 200g</t>
  </si>
  <si>
    <t xml:space="preserve">Mleko w proszku modyfikowane BEBIKO 3 pow. 12 miesiąca życia 800g  </t>
  </si>
  <si>
    <t>Żurawina suszona 400g</t>
  </si>
  <si>
    <t>Agrest</t>
  </si>
  <si>
    <t>Brzoskwinie</t>
  </si>
  <si>
    <t>Grejpfruty</t>
  </si>
  <si>
    <t>Maliny</t>
  </si>
  <si>
    <t>Botwinka min.10 szt.</t>
  </si>
  <si>
    <t>Dynia</t>
  </si>
  <si>
    <t>Pomidorki koktajlowe</t>
  </si>
  <si>
    <t>Rabarbar</t>
  </si>
  <si>
    <t xml:space="preserve">Stawka  VAT % </t>
  </si>
  <si>
    <t>Wartość VAT</t>
  </si>
  <si>
    <t>Cena jednostkowa netto</t>
  </si>
  <si>
    <t>Masło roślinne bez dodatku masła i mleka 500g</t>
  </si>
  <si>
    <t>Kaszka bezmleczna owocowa 180g</t>
  </si>
  <si>
    <t>Mleko dla niemowląt BEBILON 2 350g</t>
  </si>
  <si>
    <t>załącznik  nr 6 do SIWZ</t>
  </si>
  <si>
    <t>załącznik nr 6 do SIWZ</t>
  </si>
  <si>
    <t xml:space="preserve">Załącznik nr 6 do SIWZ </t>
  </si>
  <si>
    <t>Majeranek – opakowania min. 6 g</t>
  </si>
  <si>
    <t>Pieprz ziołowy opakowanie min. 20 g</t>
  </si>
  <si>
    <t>Pomarańcza/bez pestek</t>
  </si>
  <si>
    <t xml:space="preserve">Śliwka świeża </t>
  </si>
  <si>
    <t>Truskawki</t>
  </si>
  <si>
    <t>Ziemniaki krajowe   młode jadalne,sortowane</t>
  </si>
  <si>
    <t>Bułka długa typu Wrocławska – krojona  500 g</t>
  </si>
  <si>
    <t xml:space="preserve">Bułak pszenna 120 g </t>
  </si>
  <si>
    <t>Bułka graham 50 g</t>
  </si>
  <si>
    <t>Bułka kajzerka</t>
  </si>
  <si>
    <t>Chleb graham min.  400 g</t>
  </si>
  <si>
    <t>Chleb krojony pszenno- żytni bez ulepszaczy min. 600 g</t>
  </si>
  <si>
    <t>Chleb tostowy 500 g</t>
  </si>
  <si>
    <t>Chleb krojony zwykły min 600g</t>
  </si>
  <si>
    <t>Chleb orkiszowy 500 g</t>
  </si>
  <si>
    <t xml:space="preserve">Chleb wieloziarnisty bez ulepszaczy min 400 g </t>
  </si>
  <si>
    <t>Chleb żytni na zakwasie naturalnym min. 400g</t>
  </si>
  <si>
    <t>Chałka  ozdobna 500 g</t>
  </si>
  <si>
    <t xml:space="preserve">Groszek ptysiowy </t>
  </si>
  <si>
    <t>Jogurt kokosowy 150 g</t>
  </si>
  <si>
    <t>Jogurt migdałowy 150 g</t>
  </si>
  <si>
    <t>Jogurt sojowy 125 ml</t>
  </si>
  <si>
    <t>Jogurt gęsty  naturalny              150 g</t>
  </si>
  <si>
    <t>Margaryna mleczna
250 g</t>
  </si>
  <si>
    <t>Mleczny pudding czekoladowo - waniliowy 
z dodatkiem wapnia  
opakowanie 125 g</t>
  </si>
  <si>
    <t>Mleko bez laktozy 1 l</t>
  </si>
  <si>
    <t>Mleko folia 3,2 % 1 litr</t>
  </si>
  <si>
    <t>Napój kokosowy 1 litr</t>
  </si>
  <si>
    <t>Napój migdałowy 1 litr</t>
  </si>
  <si>
    <t>Napój ryżowy 1 litr</t>
  </si>
  <si>
    <t>Napój sojowy 1 litr</t>
  </si>
  <si>
    <t xml:space="preserve">Olej kokosowy 1 litr </t>
  </si>
  <si>
    <t>Ser mazzarella 120 g</t>
  </si>
  <si>
    <t>Ser pleśniowy naturalny  bez dodatków</t>
  </si>
  <si>
    <t xml:space="preserve">Ser twardy żółty                      (podpuszkowy, dojrzewający, zawartość tłuszczu 27% , barwnik: betra - karoten, substancje konserwacyjne: azotan sodu , </t>
  </si>
  <si>
    <t>Ser twarogowy pełnotłusty  220 g min 13% tłuszczu</t>
  </si>
  <si>
    <t xml:space="preserve">Ser twarogowy tłusty </t>
  </si>
  <si>
    <t xml:space="preserve">Serek topiony śmietankowy   -  100 g     
</t>
  </si>
  <si>
    <t>Śmietana 30% tłuszczu
opakowanie 200 g</t>
  </si>
  <si>
    <t>Twarożek z dodatkiem wapnia, witaminy D i kwasów Omega 3  opakowanie 75g</t>
  </si>
  <si>
    <t>Twaróg bez laktozy</t>
  </si>
  <si>
    <t>Wegański ser sojowy 100 g</t>
  </si>
  <si>
    <t xml:space="preserve">Ser żółty bez laktozy plastry 100 g </t>
  </si>
  <si>
    <t>Filet z piersi kaczki, śwoieży lub mrożony, be skóry</t>
  </si>
  <si>
    <t>Budyń z cukrem o różnych smakach 60 g</t>
  </si>
  <si>
    <t xml:space="preserve">Chrzan tarty opakowanie min. 270 g </t>
  </si>
  <si>
    <t>Ciastka bezglutenowe min. 100g</t>
  </si>
  <si>
    <t>Ciastka Markizy różne smaki 150g</t>
  </si>
  <si>
    <t xml:space="preserve">Ciecierzyca sucha </t>
  </si>
  <si>
    <t>Cząber 10 g</t>
  </si>
  <si>
    <t>Daktyle suszone bez pestek 1 kg</t>
  </si>
  <si>
    <t>Deserk i owoce w tubach (np.banan-truskawka, jabłko-truskawka-banan), owoce z gruszką  po 6 miesiącu życia 80 g</t>
  </si>
  <si>
    <t>Gorczyca żólta 40 g</t>
  </si>
  <si>
    <t>Herbata czystek 100 g</t>
  </si>
  <si>
    <t xml:space="preserve">Herbata ziołowa miętowa 
min 20-30 saszetek </t>
  </si>
  <si>
    <t>Kasza pęczak op.1kg</t>
  </si>
  <si>
    <t xml:space="preserve">Kaszka bezmleczna (delikatna owsianka pełnoziarnista) po 8 miesiącu życiu 170g </t>
  </si>
  <si>
    <t xml:space="preserve">Kaszka bulgur </t>
  </si>
  <si>
    <t xml:space="preserve">Kaszka mleczna po 6 miesiacu życiu  230g </t>
  </si>
  <si>
    <t>Kaszka mleczna, kukurydziano- ryżowa bananowa, - mleczna manna bananowo- brzoskwiniowa  po 6 miesiącu życia  210g</t>
  </si>
  <si>
    <t>Kawa rozpuszczalna    100 % kawy naturalnej  opakowanie szklane   200 g</t>
  </si>
  <si>
    <t xml:space="preserve">Kawa zbożowa do lat 3, 
 500g  typu </t>
  </si>
  <si>
    <t xml:space="preserve">Kawa zbożowa expres  147 g </t>
  </si>
  <si>
    <t xml:space="preserve">Ketchup łagodny 500 g </t>
  </si>
  <si>
    <t>Kleik ryżowy  dla niemowląt od 4 miesiąca życia opakowani min.  160 g</t>
  </si>
  <si>
    <t>Kolendra mielona 15 g</t>
  </si>
  <si>
    <t>Krem z gorczycy z miodem 200g</t>
  </si>
  <si>
    <t xml:space="preserve">Len- ziarno 70 g </t>
  </si>
  <si>
    <t>Liść laurowy – opakowania min. 6 g</t>
  </si>
  <si>
    <t>Majeranek – opakowania min.  450 g</t>
  </si>
  <si>
    <t>Masa do wafla krówkowa  510 g</t>
  </si>
  <si>
    <t>Morele suszone 100 g</t>
  </si>
  <si>
    <t>Musztarda różne smaki 1 kg</t>
  </si>
  <si>
    <t>Napój kakaowy do przyrządzenia zarówno w zimnym i ciepłym mleku opakowanie 400g</t>
  </si>
  <si>
    <t>Nasiona sezamu 100 g</t>
  </si>
  <si>
    <t>Ogórek konserwowy w zalewie octowej słoik  1,65 l</t>
  </si>
  <si>
    <t>Orzech włoskkie 100 g</t>
  </si>
  <si>
    <t>Owoce jałowca 15g</t>
  </si>
  <si>
    <t>Passatta pomidorowa 0,75</t>
  </si>
  <si>
    <t>Pestki dyni 100 g</t>
  </si>
  <si>
    <t xml:space="preserve">Pieczarki w naturalnej  zalewie 0,9 l </t>
  </si>
  <si>
    <t>Pieprz naturalny czarny mielony opakowanie   500 g</t>
  </si>
  <si>
    <t>Płatki błyskawiczne żytnie 
400 g</t>
  </si>
  <si>
    <t>Powidła śliwkowe, zrobione tradycyjna metodą  z  przecieru śliwkowego 290g</t>
  </si>
  <si>
    <t>Przyprawa do mięsa drobiowego 600 g</t>
  </si>
  <si>
    <t>Przyprawa warzywna   1 kg</t>
  </si>
  <si>
    <t>Rozmaryn 30 g</t>
  </si>
  <si>
    <t>Soda oczyszczona 70 g</t>
  </si>
  <si>
    <t>Syrop klonowy 150  g</t>
  </si>
  <si>
    <t xml:space="preserve">Wafel jaglany 30 g </t>
  </si>
  <si>
    <t>Wafle tortowe kwadratowe 28x28cm,                                  5 listków 160g</t>
  </si>
  <si>
    <t>Woda smakowa  z dziubkiem 500ml</t>
  </si>
  <si>
    <t>Ziele angielskie 15 g</t>
  </si>
  <si>
    <t>Ziele angielskie 600 g</t>
  </si>
  <si>
    <t>Żurek – zakwas butelka 0,5 l</t>
  </si>
  <si>
    <t>Kleik kukurydziany dla niemowląt od  4 miesiąca życia opakowanie min. 160 g</t>
  </si>
  <si>
    <t>Herbata z czerwonokrzewu 45 g</t>
  </si>
  <si>
    <t>Sos pieczarkowy - borowikowy  1 kg</t>
  </si>
  <si>
    <t>Barszcz biały koncentrat   1,40 kg</t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</si>
  <si>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minimalna</t>
    </r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</si>
  <si>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maksymalna</t>
    </r>
  </si>
  <si>
    <r>
      <rPr>
        <sz val="10"/>
        <color theme="1"/>
        <rFont val="Times New Roman"/>
        <family val="1"/>
        <charset val="238"/>
      </rPr>
      <t>Planowana wielkość zamówieni</t>
    </r>
    <r>
      <rPr>
        <b/>
        <sz val="10"/>
        <color theme="1"/>
        <rFont val="Times New Roman"/>
        <family val="1"/>
        <charset val="238"/>
      </rPr>
      <t xml:space="preserve">a minimala </t>
    </r>
  </si>
  <si>
    <r>
      <rPr>
        <sz val="10"/>
        <color theme="1"/>
        <rFont val="Times New Roman"/>
        <family val="1"/>
        <charset val="238"/>
      </rPr>
      <t>Planowana wielkość zamówieni</t>
    </r>
    <r>
      <rPr>
        <b/>
        <sz val="10"/>
        <color theme="1"/>
        <rFont val="Times New Roman"/>
        <family val="1"/>
        <charset val="238"/>
      </rPr>
      <t xml:space="preserve">a maksymalna </t>
    </r>
  </si>
  <si>
    <r>
      <rPr>
        <sz val="10"/>
        <color theme="1"/>
        <rFont val="Times New Roman"/>
        <family val="1"/>
        <charset val="238"/>
      </rPr>
      <t xml:space="preserve">Planowana wielkość zamówienia    </t>
    </r>
    <r>
      <rPr>
        <b/>
        <sz val="10"/>
        <color theme="1"/>
        <rFont val="Times New Roman"/>
        <family val="1"/>
        <charset val="238"/>
      </rPr>
      <t xml:space="preserve">       minimalna</t>
    </r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</si>
  <si>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maksymalana</t>
    </r>
  </si>
  <si>
    <r>
      <rPr>
        <sz val="10"/>
        <color theme="1"/>
        <rFont val="Times New Roman"/>
        <family val="1"/>
        <charset val="238"/>
      </rPr>
      <t xml:space="preserve">Planowana wielkość zamówienia      </t>
    </r>
    <r>
      <rPr>
        <b/>
        <sz val="10"/>
        <color theme="1"/>
        <rFont val="Times New Roman"/>
        <family val="1"/>
        <charset val="238"/>
      </rPr>
      <t xml:space="preserve">     minimalna</t>
    </r>
  </si>
  <si>
    <t xml:space="preserve">              załącznik nr 6 do SIWZ</t>
  </si>
  <si>
    <r>
      <rPr>
        <sz val="10"/>
        <color theme="1"/>
        <rFont val="Times New Roman"/>
        <family val="1"/>
        <charset val="238"/>
      </rPr>
      <t xml:space="preserve">Planowana wielkość zamówienia     </t>
    </r>
    <r>
      <rPr>
        <b/>
        <sz val="10"/>
        <color theme="1"/>
        <rFont val="Times New Roman"/>
        <family val="1"/>
        <charset val="238"/>
      </rPr>
      <t xml:space="preserve">      minimalna</t>
    </r>
  </si>
  <si>
    <r>
      <t>Serek fromage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80 g</t>
    </r>
  </si>
  <si>
    <r>
      <t xml:space="preserve">Twarożek   owocowy z dodatkiem wapnia, witaminy D i kwasów Omega 3 </t>
    </r>
    <r>
      <rPr>
        <sz val="10"/>
        <rFont val="Times New Roman"/>
        <family val="1"/>
        <charset val="238"/>
      </rPr>
      <t>opakowanie 75 g</t>
    </r>
    <r>
      <rPr>
        <sz val="10"/>
        <color rgb="FFFF0000"/>
        <rFont val="Times New Roman"/>
        <family val="1"/>
        <charset val="238"/>
      </rPr>
      <t xml:space="preserve"> </t>
    </r>
  </si>
  <si>
    <r>
      <rPr>
        <sz val="10"/>
        <color theme="1"/>
        <rFont val="Times New Roman"/>
        <family val="1"/>
        <charset val="238"/>
      </rPr>
      <t xml:space="preserve">Planowana wielkość zamówienia  </t>
    </r>
    <r>
      <rPr>
        <b/>
        <sz val="10"/>
        <color theme="1"/>
        <rFont val="Times New Roman"/>
        <family val="1"/>
        <charset val="238"/>
      </rPr>
      <t xml:space="preserve">         minimalna</t>
    </r>
  </si>
  <si>
    <r>
      <rPr>
        <sz val="10"/>
        <color theme="1"/>
        <rFont val="Times New Roman"/>
        <family val="1"/>
        <charset val="238"/>
      </rPr>
      <t xml:space="preserve">Planowana wielkość zamówienia </t>
    </r>
    <r>
      <rPr>
        <b/>
        <sz val="10"/>
        <color theme="1"/>
        <rFont val="Times New Roman"/>
        <family val="1"/>
        <charset val="238"/>
      </rPr>
      <t xml:space="preserve"> 
minimalna</t>
    </r>
  </si>
  <si>
    <r>
      <rPr>
        <sz val="10"/>
        <color theme="1"/>
        <rFont val="Times New Roman"/>
        <family val="1"/>
        <charset val="238"/>
      </rPr>
      <t>Planowana wielkość zamówienia</t>
    </r>
    <r>
      <rPr>
        <b/>
        <sz val="10"/>
        <color theme="1"/>
        <rFont val="Times New Roman"/>
        <family val="1"/>
        <charset val="238"/>
      </rPr>
      <t xml:space="preserve"> 
maksymalana</t>
    </r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</si>
  <si>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>gazowana</t>
    </r>
    <r>
      <rPr>
        <sz val="9"/>
        <color theme="1"/>
        <rFont val="Times New Roman"/>
        <family val="1"/>
        <charset val="238"/>
      </rPr>
      <t xml:space="preserve">   1,5 l    (o zawartości składników mineralnych nie mniej niż 2000 m/l)</t>
    </r>
  </si>
  <si>
    <r>
      <rPr>
        <sz val="9"/>
        <color theme="1"/>
        <rFont val="Times New Roman"/>
        <family val="1"/>
        <charset val="238"/>
      </rPr>
      <t xml:space="preserve">Planowana wielkość zamówienia    </t>
    </r>
    <r>
      <rPr>
        <b/>
        <sz val="9"/>
        <color theme="1"/>
        <rFont val="Times New Roman"/>
        <family val="1"/>
        <charset val="238"/>
      </rPr>
      <t xml:space="preserve">       minimalna</t>
    </r>
  </si>
  <si>
    <r>
      <rPr>
        <sz val="9"/>
        <color theme="1"/>
        <rFont val="Times New Roman"/>
        <family val="1"/>
        <charset val="238"/>
      </rPr>
      <t>Planowana wielkość zamówienia</t>
    </r>
    <r>
      <rPr>
        <b/>
        <sz val="9"/>
        <color theme="1"/>
        <rFont val="Times New Roman"/>
        <family val="1"/>
        <charset val="238"/>
      </rPr>
      <t xml:space="preserve"> maksymalana</t>
    </r>
  </si>
  <si>
    <t>Musztarda różne smaki  185 g</t>
  </si>
  <si>
    <t xml:space="preserve">Ryż biały opakowanie  w kartonie          4x 100 g           </t>
  </si>
  <si>
    <t>Bułka kukurydziana 50 g</t>
  </si>
  <si>
    <t>Bułka razowa lub graham         100 g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</si>
  <si>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</si>
  <si>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</si>
  <si>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</si>
  <si>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</si>
  <si>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</si>
  <si>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</si>
  <si>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</si>
  <si>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</si>
  <si>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</si>
  <si>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</si>
  <si>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</si>
  <si>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</si>
  <si>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</si>
  <si>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</si>
  <si>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</si>
  <si>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</si>
  <si>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</si>
  <si>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</si>
  <si>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</si>
  <si>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Mleko 2% worek 1 litr</t>
  </si>
  <si>
    <t>Mleko 3,2%  karton 1 litr</t>
  </si>
  <si>
    <t xml:space="preserve">Wafelki  na wagę o różnych smakach </t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</si>
  <si>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>niegazowana</t>
    </r>
    <r>
      <rPr>
        <sz val="9"/>
        <color theme="1"/>
        <rFont val="Times New Roman"/>
        <family val="1"/>
        <charset val="238"/>
      </rPr>
      <t xml:space="preserve"> 1,5 l                (o zawartości składników mineralnych od 800 do 2000 mg/l)</t>
    </r>
  </si>
  <si>
    <r>
      <t xml:space="preserve">Woda mineralna </t>
    </r>
    <r>
      <rPr>
        <u/>
        <sz val="9"/>
        <color theme="1"/>
        <rFont val="Times New Roman"/>
        <family val="1"/>
        <charset val="238"/>
      </rPr>
      <t xml:space="preserve">lekkogazowana </t>
    </r>
    <r>
      <rPr>
        <sz val="9"/>
        <color theme="1"/>
        <rFont val="Times New Roman"/>
        <family val="1"/>
        <charset val="238"/>
      </rPr>
      <t xml:space="preserve">1,5 l         </t>
    </r>
    <r>
      <rPr>
        <u/>
        <sz val="9"/>
        <color theme="1"/>
        <rFont val="Times New Roman"/>
        <family val="1"/>
        <charset val="238"/>
      </rPr>
      <t xml:space="preserve">       </t>
    </r>
    <r>
      <rPr>
        <sz val="9"/>
        <color theme="1"/>
        <rFont val="Times New Roman"/>
        <family val="1"/>
        <charset val="238"/>
      </rPr>
      <t>(o zawartości składników mineralnych od 800 do 2000 mg/l)</t>
    </r>
  </si>
  <si>
    <t>Żelatyna spożywcza - opakowanie      50 g</t>
  </si>
  <si>
    <t xml:space="preserve">Sok owocowy (np.jabłko, jabłko                z bananem i morelą, jabłko z winogronem  i bananem) 200 ml                   w kartoniku  z  rurką </t>
  </si>
  <si>
    <t>Makaron pełnoziarnisty świderki                500 g</t>
  </si>
  <si>
    <t>Ćwikła z chrzanem 280 g</t>
  </si>
  <si>
    <t>Chrupki kukurydziane arachidowe      70-80 g</t>
  </si>
  <si>
    <t>Rodzynki sułtańskie opakowanie          200 g</t>
  </si>
  <si>
    <t>Ziele angielskie mielone 15 g</t>
  </si>
  <si>
    <t>Ciasta biszkoptowe na wagę z galaretką lub masą, pierniki 1 kg</t>
  </si>
  <si>
    <t>Ciecierzyca puszka 400g</t>
  </si>
  <si>
    <t>Bułka tarta 500g</t>
  </si>
  <si>
    <t>Makaron świderki 500 g</t>
  </si>
  <si>
    <t>Pomidory bez skórki  w puszce 400 g (krojone)</t>
  </si>
  <si>
    <t xml:space="preserve">Sok owocowo- warzywny, np. jabłko-banan- marchewka,   (przeznaczony dla niemowląt i małych dzieci) 300ml </t>
  </si>
  <si>
    <t>Fasola Jaś op. 1kg</t>
  </si>
  <si>
    <t xml:space="preserve">Herbata czarna ekspresowa                   w  opakowaniu  min. 30-50 szt </t>
  </si>
  <si>
    <t xml:space="preserve">Herbata ekspresowa owocowa z suszu owoców (malina, róża, aronia, truskawka itp.) w opakowaniu                   min.20 szt </t>
  </si>
  <si>
    <t>Kasza kukurydziana błyskawiczna           500 g</t>
  </si>
  <si>
    <t>Zupy w proszku różne rodzaje min.          45 g</t>
  </si>
  <si>
    <t>Zioła prowansalskie – opakowanie          10g</t>
  </si>
  <si>
    <t xml:space="preserve">Suchary delikatesowe  0,290 g </t>
  </si>
  <si>
    <t xml:space="preserve">Sok jabłkowy antonówka karton 1 l             w 100% jabłko antonówka, bez dodatku cukru </t>
  </si>
  <si>
    <t>Przyprawa  do gyrosa  opakowanie   500 g</t>
  </si>
  <si>
    <t>Pieprz ziołowy opakowanie                 min. 500 g</t>
  </si>
  <si>
    <t>Ogórek kwaszony pakowany                   w woreczka foliowych 0,700 kg</t>
  </si>
  <si>
    <t>Ocet spirytusowy 10% butelka                0,5 l</t>
  </si>
  <si>
    <t>Mąka pszenna tortowa 1 kg                           typ 450</t>
  </si>
  <si>
    <t xml:space="preserve">Koncentrat soku malinowego bez konserwantów, butelka 440 ml </t>
  </si>
  <si>
    <t xml:space="preserve">Koncentrat soku malinowego                        z żurawiną bez konserwantów, butelka 440 ml  </t>
  </si>
  <si>
    <t>Kawa ziarnista do ekspresu 1 kg                (nie smakowa)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</si>
</sst>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C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8" xfId="0" applyBorder="1"/>
    <xf numFmtId="0" fontId="0" fillId="0" borderId="0" xfId="0" applyAlignment="1">
      <alignment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43" fontId="0" fillId="0" borderId="0" xfId="2" applyFont="1"/>
    <xf numFmtId="43" fontId="0" fillId="0" borderId="0" xfId="0" applyNumberFormat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/>
    <xf numFmtId="0" fontId="0" fillId="2" borderId="0" xfId="0" applyFill="1"/>
    <xf numFmtId="2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vertical="center" wrapText="1"/>
    </xf>
    <xf numFmtId="2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1" fontId="11" fillId="0" borderId="6" xfId="0" applyNumberFormat="1" applyFont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3" fontId="11" fillId="0" borderId="1" xfId="2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165" fontId="11" fillId="0" borderId="1" xfId="1" applyNumberFormat="1" applyFont="1" applyBorder="1" applyAlignme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8" fontId="11" fillId="0" borderId="1" xfId="0" applyNumberFormat="1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8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 applyProtection="1">
      <alignment vertical="center" wrapText="1"/>
      <protection locked="0"/>
    </xf>
    <xf numFmtId="165" fontId="11" fillId="0" borderId="1" xfId="2" applyNumberFormat="1" applyFont="1" applyBorder="1"/>
    <xf numFmtId="0" fontId="10" fillId="0" borderId="1" xfId="0" applyFont="1" applyBorder="1" applyAlignment="1">
      <alignment vertical="center" wrapText="1"/>
    </xf>
    <xf numFmtId="0" fontId="11" fillId="0" borderId="1" xfId="1" applyNumberFormat="1" applyFont="1" applyBorder="1" applyAlignment="1">
      <alignment vertical="center" wrapText="1"/>
    </xf>
    <xf numFmtId="165" fontId="11" fillId="0" borderId="1" xfId="2" applyNumberFormat="1" applyFont="1" applyBorder="1" applyAlignment="1">
      <alignment vertical="center" wrapText="1"/>
    </xf>
    <xf numFmtId="165" fontId="11" fillId="0" borderId="1" xfId="2" applyNumberFormat="1" applyFont="1" applyBorder="1" applyAlignment="1">
      <alignment vertical="center"/>
    </xf>
    <xf numFmtId="43" fontId="11" fillId="0" borderId="0" xfId="2" applyFont="1"/>
    <xf numFmtId="43" fontId="10" fillId="0" borderId="1" xfId="2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0" xfId="0" applyFont="1" applyBorder="1"/>
    <xf numFmtId="165" fontId="11" fillId="0" borderId="1" xfId="0" applyNumberFormat="1" applyFont="1" applyBorder="1"/>
    <xf numFmtId="2" fontId="11" fillId="0" borderId="1" xfId="0" applyNumberFormat="1" applyFont="1" applyBorder="1"/>
    <xf numFmtId="165" fontId="5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/>
    <xf numFmtId="165" fontId="11" fillId="0" borderId="1" xfId="2" applyNumberFormat="1" applyFont="1" applyBorder="1" applyAlignment="1">
      <alignment horizontal="right"/>
    </xf>
    <xf numFmtId="0" fontId="10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wrapText="1"/>
    </xf>
    <xf numFmtId="0" fontId="11" fillId="2" borderId="1" xfId="0" applyFont="1" applyFill="1" applyBorder="1" applyProtection="1"/>
    <xf numFmtId="0" fontId="11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vertical="center" wrapText="1"/>
      <protection hidden="1"/>
    </xf>
    <xf numFmtId="49" fontId="2" fillId="0" borderId="1" xfId="0" applyNumberFormat="1" applyFont="1" applyBorder="1" applyAlignment="1" applyProtection="1">
      <alignment wrapText="1"/>
      <protection hidden="1"/>
    </xf>
    <xf numFmtId="0" fontId="2" fillId="0" borderId="7" xfId="0" applyFont="1" applyBorder="1" applyAlignment="1" applyProtection="1">
      <alignment horizontal="center" vertical="center" wrapText="1"/>
      <protection hidden="1"/>
    </xf>
    <xf numFmtId="49" fontId="2" fillId="0" borderId="7" xfId="0" applyNumberFormat="1" applyFont="1" applyBorder="1" applyAlignment="1" applyProtection="1">
      <alignment vertical="center" wrapText="1"/>
      <protection hidden="1"/>
    </xf>
    <xf numFmtId="49" fontId="2" fillId="0" borderId="7" xfId="0" applyNumberFormat="1" applyFont="1" applyBorder="1" applyAlignment="1" applyProtection="1">
      <alignment horizontal="left" vertical="center" wrapText="1"/>
      <protection hidden="1"/>
    </xf>
    <xf numFmtId="49" fontId="5" fillId="2" borderId="1" xfId="0" applyNumberFormat="1" applyFont="1" applyFill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3">
    <cellStyle name="Dziesiętny" xfId="2" builtinId="3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2</xdr:row>
      <xdr:rowOff>0</xdr:rowOff>
    </xdr:from>
    <xdr:ext cx="184731" cy="264560"/>
    <xdr:sp macro="" textlink="">
      <xdr:nvSpPr>
        <xdr:cNvPr id="3" name="pole tekstowe 2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447675</xdr:colOff>
      <xdr:row>3</xdr:row>
      <xdr:rowOff>0</xdr:rowOff>
    </xdr:from>
    <xdr:ext cx="184731" cy="264560"/>
    <xdr:sp macro="" textlink="">
      <xdr:nvSpPr>
        <xdr:cNvPr id="2" name="pole tekstowe 1"/>
        <xdr:cNvSpPr txBox="1"/>
      </xdr:nvSpPr>
      <xdr:spPr>
        <a:xfrm>
          <a:off x="1666875" y="57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workbookViewId="0">
      <selection activeCell="M46" sqref="M46"/>
    </sheetView>
  </sheetViews>
  <sheetFormatPr defaultRowHeight="15" x14ac:dyDescent="0.25"/>
  <cols>
    <col min="1" max="1" width="9" customWidth="1"/>
    <col min="2" max="2" width="5.140625" customWidth="1"/>
    <col min="3" max="3" width="21.42578125" customWidth="1"/>
    <col min="4" max="4" width="6.7109375" customWidth="1"/>
    <col min="5" max="5" width="10.28515625" customWidth="1"/>
    <col min="6" max="6" width="11.42578125" customWidth="1"/>
    <col min="7" max="7" width="11.5703125" customWidth="1"/>
    <col min="8" max="8" width="7.7109375" customWidth="1"/>
    <col min="9" max="9" width="7.85546875" customWidth="1"/>
    <col min="10" max="10" width="9.5703125" customWidth="1"/>
    <col min="11" max="11" width="9.28515625" customWidth="1"/>
    <col min="13" max="13" width="12.28515625" bestFit="1" customWidth="1"/>
  </cols>
  <sheetData>
    <row r="1" spans="2:11" x14ac:dyDescent="0.25">
      <c r="B1" s="111" t="s">
        <v>372</v>
      </c>
      <c r="C1" s="111"/>
      <c r="D1" s="111"/>
      <c r="E1" s="111"/>
      <c r="F1" s="111"/>
      <c r="G1" s="111"/>
      <c r="H1" s="111"/>
      <c r="I1" s="111"/>
      <c r="J1" s="111"/>
      <c r="K1" s="111"/>
    </row>
    <row r="2" spans="2:11" x14ac:dyDescent="0.25">
      <c r="B2" s="115" t="s">
        <v>342</v>
      </c>
      <c r="C2" s="115"/>
      <c r="D2" s="115"/>
      <c r="E2" s="115"/>
      <c r="F2" s="115"/>
      <c r="G2" s="115"/>
      <c r="H2" s="115"/>
      <c r="I2" s="115"/>
      <c r="J2" s="115"/>
      <c r="K2" s="115"/>
    </row>
    <row r="3" spans="2:11" x14ac:dyDescent="0.25">
      <c r="B3" s="116" t="s">
        <v>0</v>
      </c>
      <c r="C3" s="116" t="s">
        <v>1</v>
      </c>
      <c r="D3" s="116" t="s">
        <v>2</v>
      </c>
      <c r="E3" s="116" t="s">
        <v>474</v>
      </c>
      <c r="F3" s="116" t="s">
        <v>475</v>
      </c>
      <c r="G3" s="118" t="s">
        <v>368</v>
      </c>
      <c r="H3" s="118" t="s">
        <v>366</v>
      </c>
      <c r="I3" s="116" t="s">
        <v>46</v>
      </c>
      <c r="J3" s="123" t="s">
        <v>367</v>
      </c>
      <c r="K3" s="116" t="s">
        <v>47</v>
      </c>
    </row>
    <row r="4" spans="2:11" x14ac:dyDescent="0.25">
      <c r="B4" s="117"/>
      <c r="C4" s="117"/>
      <c r="D4" s="117"/>
      <c r="E4" s="117"/>
      <c r="F4" s="117"/>
      <c r="G4" s="119"/>
      <c r="H4" s="120"/>
      <c r="I4" s="121"/>
      <c r="J4" s="124"/>
      <c r="K4" s="122"/>
    </row>
    <row r="5" spans="2:11" ht="64.5" customHeight="1" x14ac:dyDescent="0.25">
      <c r="B5" s="117"/>
      <c r="C5" s="117"/>
      <c r="D5" s="117"/>
      <c r="E5" s="117"/>
      <c r="F5" s="117"/>
      <c r="G5" s="119"/>
      <c r="H5" s="119"/>
      <c r="I5" s="117"/>
      <c r="J5" s="116"/>
      <c r="K5" s="117"/>
    </row>
    <row r="6" spans="2:11" x14ac:dyDescent="0.25">
      <c r="B6" s="27">
        <v>1</v>
      </c>
      <c r="C6" s="28">
        <v>2</v>
      </c>
      <c r="D6" s="29">
        <v>3</v>
      </c>
      <c r="E6" s="29">
        <v>4</v>
      </c>
      <c r="F6" s="29">
        <v>5</v>
      </c>
      <c r="G6" s="30">
        <v>6</v>
      </c>
      <c r="H6" s="30">
        <v>7</v>
      </c>
      <c r="I6" s="29">
        <v>8</v>
      </c>
      <c r="J6" s="29">
        <v>9</v>
      </c>
      <c r="K6" s="29">
        <v>10</v>
      </c>
    </row>
    <row r="7" spans="2:11" x14ac:dyDescent="0.25">
      <c r="B7" s="27"/>
      <c r="C7" s="28" t="s">
        <v>328</v>
      </c>
      <c r="D7" s="29"/>
      <c r="E7" s="29"/>
      <c r="F7" s="29"/>
      <c r="G7" s="30"/>
      <c r="H7" s="30"/>
      <c r="I7" s="29"/>
      <c r="J7" s="29"/>
      <c r="K7" s="29"/>
    </row>
    <row r="8" spans="2:11" ht="20.25" customHeight="1" x14ac:dyDescent="0.25">
      <c r="B8" s="76">
        <v>1</v>
      </c>
      <c r="C8" s="77" t="s">
        <v>358</v>
      </c>
      <c r="D8" s="78" t="s">
        <v>5</v>
      </c>
      <c r="E8" s="79">
        <v>3</v>
      </c>
      <c r="F8" s="79">
        <v>4</v>
      </c>
      <c r="G8" s="33"/>
      <c r="H8" s="34"/>
      <c r="I8" s="35">
        <f>AVERAGE(F8*G8)</f>
        <v>0</v>
      </c>
      <c r="J8" s="35">
        <f>AVERAGE(I8*H8%)</f>
        <v>0</v>
      </c>
      <c r="K8" s="35">
        <f>AVERAGE(I8+J8)</f>
        <v>0</v>
      </c>
    </row>
    <row r="9" spans="2:11" ht="20.100000000000001" customHeight="1" x14ac:dyDescent="0.25">
      <c r="B9" s="76">
        <v>3</v>
      </c>
      <c r="C9" s="80" t="s">
        <v>222</v>
      </c>
      <c r="D9" s="76" t="s">
        <v>5</v>
      </c>
      <c r="E9" s="79">
        <v>1380</v>
      </c>
      <c r="F9" s="81">
        <v>1637</v>
      </c>
      <c r="G9" s="33"/>
      <c r="H9" s="34"/>
      <c r="I9" s="35">
        <f t="shared" ref="I9:I59" si="0">AVERAGE(F9*G9)</f>
        <v>0</v>
      </c>
      <c r="J9" s="35">
        <f t="shared" ref="J9:J59" si="1">AVERAGE(I9*H9%)</f>
        <v>0</v>
      </c>
      <c r="K9" s="35">
        <f t="shared" ref="K9:K59" si="2">AVERAGE(I9+J9)</f>
        <v>0</v>
      </c>
    </row>
    <row r="10" spans="2:11" ht="20.100000000000001" customHeight="1" x14ac:dyDescent="0.25">
      <c r="B10" s="76">
        <v>4</v>
      </c>
      <c r="C10" s="80" t="s">
        <v>359</v>
      </c>
      <c r="D10" s="76" t="s">
        <v>5</v>
      </c>
      <c r="E10" s="82">
        <v>37</v>
      </c>
      <c r="F10" s="81">
        <v>46</v>
      </c>
      <c r="G10" s="33"/>
      <c r="H10" s="34"/>
      <c r="I10" s="35">
        <f t="shared" si="0"/>
        <v>0</v>
      </c>
      <c r="J10" s="35">
        <f t="shared" si="1"/>
        <v>0</v>
      </c>
      <c r="K10" s="35">
        <f t="shared" si="2"/>
        <v>0</v>
      </c>
    </row>
    <row r="11" spans="2:11" ht="20.100000000000001" customHeight="1" x14ac:dyDescent="0.25">
      <c r="B11" s="76">
        <v>5</v>
      </c>
      <c r="C11" s="80" t="s">
        <v>221</v>
      </c>
      <c r="D11" s="76" t="s">
        <v>5</v>
      </c>
      <c r="E11" s="79">
        <v>137</v>
      </c>
      <c r="F11" s="81">
        <v>172</v>
      </c>
      <c r="G11" s="33"/>
      <c r="H11" s="34"/>
      <c r="I11" s="35">
        <f t="shared" si="0"/>
        <v>0</v>
      </c>
      <c r="J11" s="35">
        <f t="shared" si="1"/>
        <v>0</v>
      </c>
      <c r="K11" s="35">
        <f t="shared" si="2"/>
        <v>0</v>
      </c>
    </row>
    <row r="12" spans="2:11" ht="20.100000000000001" customHeight="1" x14ac:dyDescent="0.25">
      <c r="B12" s="76">
        <v>6</v>
      </c>
      <c r="C12" s="80" t="s">
        <v>360</v>
      </c>
      <c r="D12" s="76" t="s">
        <v>5</v>
      </c>
      <c r="E12" s="82">
        <v>5</v>
      </c>
      <c r="F12" s="81">
        <v>10</v>
      </c>
      <c r="G12" s="33"/>
      <c r="H12" s="34"/>
      <c r="I12" s="35">
        <f t="shared" si="0"/>
        <v>0</v>
      </c>
      <c r="J12" s="35">
        <f t="shared" si="1"/>
        <v>0</v>
      </c>
      <c r="K12" s="35">
        <f t="shared" si="2"/>
        <v>0</v>
      </c>
    </row>
    <row r="13" spans="2:11" ht="27" customHeight="1" x14ac:dyDescent="0.25">
      <c r="B13" s="76">
        <v>7</v>
      </c>
      <c r="C13" s="80" t="s">
        <v>227</v>
      </c>
      <c r="D13" s="76" t="s">
        <v>5</v>
      </c>
      <c r="E13" s="79">
        <v>481</v>
      </c>
      <c r="F13" s="81">
        <v>593</v>
      </c>
      <c r="G13" s="33"/>
      <c r="H13" s="34"/>
      <c r="I13" s="35">
        <f t="shared" si="0"/>
        <v>0</v>
      </c>
      <c r="J13" s="35">
        <f t="shared" si="1"/>
        <v>0</v>
      </c>
      <c r="K13" s="35">
        <f t="shared" si="2"/>
        <v>0</v>
      </c>
    </row>
    <row r="14" spans="2:11" ht="30.75" customHeight="1" x14ac:dyDescent="0.25">
      <c r="B14" s="76">
        <v>8</v>
      </c>
      <c r="C14" s="80" t="s">
        <v>225</v>
      </c>
      <c r="D14" s="76" t="s">
        <v>5</v>
      </c>
      <c r="E14" s="82">
        <v>1930</v>
      </c>
      <c r="F14" s="81">
        <v>2250</v>
      </c>
      <c r="G14" s="33"/>
      <c r="H14" s="34"/>
      <c r="I14" s="35">
        <f t="shared" si="0"/>
        <v>0</v>
      </c>
      <c r="J14" s="35">
        <f t="shared" si="1"/>
        <v>0</v>
      </c>
      <c r="K14" s="35">
        <f t="shared" si="2"/>
        <v>0</v>
      </c>
    </row>
    <row r="15" spans="2:11" ht="20.100000000000001" customHeight="1" x14ac:dyDescent="0.25">
      <c r="B15" s="76">
        <v>9</v>
      </c>
      <c r="C15" s="80" t="s">
        <v>224</v>
      </c>
      <c r="D15" s="76" t="s">
        <v>5</v>
      </c>
      <c r="E15" s="79">
        <v>190</v>
      </c>
      <c r="F15" s="81">
        <v>228</v>
      </c>
      <c r="G15" s="33"/>
      <c r="H15" s="34"/>
      <c r="I15" s="35">
        <f t="shared" si="0"/>
        <v>0</v>
      </c>
      <c r="J15" s="35">
        <f t="shared" si="1"/>
        <v>0</v>
      </c>
      <c r="K15" s="35">
        <f t="shared" si="2"/>
        <v>0</v>
      </c>
    </row>
    <row r="16" spans="2:11" ht="24" customHeight="1" x14ac:dyDescent="0.25">
      <c r="B16" s="76">
        <v>10</v>
      </c>
      <c r="C16" s="80" t="s">
        <v>361</v>
      </c>
      <c r="D16" s="76" t="s">
        <v>5</v>
      </c>
      <c r="E16" s="82">
        <v>7</v>
      </c>
      <c r="F16" s="81">
        <v>13</v>
      </c>
      <c r="G16" s="33"/>
      <c r="H16" s="34"/>
      <c r="I16" s="35">
        <f t="shared" si="0"/>
        <v>0</v>
      </c>
      <c r="J16" s="35">
        <f>AVERAGE(I16*H16%)</f>
        <v>0</v>
      </c>
      <c r="K16" s="35">
        <f t="shared" si="2"/>
        <v>0</v>
      </c>
    </row>
    <row r="17" spans="2:11" ht="24" customHeight="1" x14ac:dyDescent="0.25">
      <c r="B17" s="76">
        <v>11</v>
      </c>
      <c r="C17" s="80" t="s">
        <v>223</v>
      </c>
      <c r="D17" s="76" t="s">
        <v>5</v>
      </c>
      <c r="E17" s="79">
        <v>265</v>
      </c>
      <c r="F17" s="81">
        <v>335</v>
      </c>
      <c r="G17" s="33"/>
      <c r="H17" s="34"/>
      <c r="I17" s="35">
        <f t="shared" si="0"/>
        <v>0</v>
      </c>
      <c r="J17" s="35">
        <f t="shared" si="1"/>
        <v>0</v>
      </c>
      <c r="K17" s="35">
        <f t="shared" si="2"/>
        <v>0</v>
      </c>
    </row>
    <row r="18" spans="2:11" ht="19.5" customHeight="1" x14ac:dyDescent="0.25">
      <c r="B18" s="76">
        <v>12</v>
      </c>
      <c r="C18" s="80" t="s">
        <v>345</v>
      </c>
      <c r="D18" s="76" t="s">
        <v>5</v>
      </c>
      <c r="E18" s="82">
        <v>169</v>
      </c>
      <c r="F18" s="81">
        <v>206</v>
      </c>
      <c r="G18" s="33"/>
      <c r="H18" s="34"/>
      <c r="I18" s="35">
        <f t="shared" si="0"/>
        <v>0</v>
      </c>
      <c r="J18" s="35">
        <f t="shared" si="1"/>
        <v>0</v>
      </c>
      <c r="K18" s="35">
        <f t="shared" si="2"/>
        <v>0</v>
      </c>
    </row>
    <row r="19" spans="2:11" ht="27.75" customHeight="1" x14ac:dyDescent="0.25">
      <c r="B19" s="76">
        <v>13</v>
      </c>
      <c r="C19" s="80" t="s">
        <v>377</v>
      </c>
      <c r="D19" s="76" t="s">
        <v>5</v>
      </c>
      <c r="E19" s="79">
        <v>285</v>
      </c>
      <c r="F19" s="81">
        <v>348</v>
      </c>
      <c r="G19" s="33"/>
      <c r="H19" s="34"/>
      <c r="I19" s="35">
        <f t="shared" si="0"/>
        <v>0</v>
      </c>
      <c r="J19" s="35">
        <f t="shared" si="1"/>
        <v>0</v>
      </c>
      <c r="K19" s="35">
        <f t="shared" si="2"/>
        <v>0</v>
      </c>
    </row>
    <row r="20" spans="2:11" ht="19.5" customHeight="1" x14ac:dyDescent="0.25">
      <c r="B20" s="76">
        <v>14</v>
      </c>
      <c r="C20" s="80" t="s">
        <v>378</v>
      </c>
      <c r="D20" s="76" t="s">
        <v>5</v>
      </c>
      <c r="E20" s="82">
        <v>4</v>
      </c>
      <c r="F20" s="81">
        <v>5</v>
      </c>
      <c r="G20" s="33"/>
      <c r="H20" s="34"/>
      <c r="I20" s="35">
        <f t="shared" si="0"/>
        <v>0</v>
      </c>
      <c r="J20" s="35">
        <f t="shared" si="1"/>
        <v>0</v>
      </c>
      <c r="K20" s="35">
        <f t="shared" si="2"/>
        <v>0</v>
      </c>
    </row>
    <row r="21" spans="2:11" ht="19.5" customHeight="1" x14ac:dyDescent="0.25">
      <c r="B21" s="76">
        <v>15</v>
      </c>
      <c r="C21" s="80" t="s">
        <v>379</v>
      </c>
      <c r="D21" s="76" t="s">
        <v>5</v>
      </c>
      <c r="E21" s="79">
        <v>5</v>
      </c>
      <c r="F21" s="81">
        <v>7</v>
      </c>
      <c r="G21" s="33"/>
      <c r="H21" s="34"/>
      <c r="I21" s="35">
        <f t="shared" si="0"/>
        <v>0</v>
      </c>
      <c r="J21" s="35">
        <f t="shared" si="1"/>
        <v>0</v>
      </c>
      <c r="K21" s="35">
        <f t="shared" si="2"/>
        <v>0</v>
      </c>
    </row>
    <row r="22" spans="2:11" ht="20.100000000000001" customHeight="1" x14ac:dyDescent="0.25">
      <c r="B22" s="76">
        <v>16</v>
      </c>
      <c r="C22" s="83" t="s">
        <v>226</v>
      </c>
      <c r="D22" s="76" t="s">
        <v>5</v>
      </c>
      <c r="E22" s="82">
        <v>27</v>
      </c>
      <c r="F22" s="81">
        <v>35</v>
      </c>
      <c r="G22" s="33"/>
      <c r="H22" s="34"/>
      <c r="I22" s="35">
        <f t="shared" si="0"/>
        <v>0</v>
      </c>
      <c r="J22" s="35">
        <f t="shared" si="1"/>
        <v>0</v>
      </c>
      <c r="K22" s="35">
        <f t="shared" si="2"/>
        <v>0</v>
      </c>
    </row>
    <row r="23" spans="2:11" ht="20.100000000000001" customHeight="1" x14ac:dyDescent="0.25">
      <c r="B23" s="84"/>
      <c r="C23" s="74" t="s">
        <v>327</v>
      </c>
      <c r="D23" s="76"/>
      <c r="E23" s="76"/>
      <c r="F23" s="76"/>
      <c r="G23" s="33"/>
      <c r="H23" s="34"/>
      <c r="I23" s="35">
        <f t="shared" si="0"/>
        <v>0</v>
      </c>
      <c r="J23" s="35">
        <f t="shared" si="1"/>
        <v>0</v>
      </c>
      <c r="K23" s="35">
        <f t="shared" si="2"/>
        <v>0</v>
      </c>
    </row>
    <row r="24" spans="2:11" ht="20.100000000000001" customHeight="1" x14ac:dyDescent="0.25">
      <c r="B24" s="84">
        <v>1</v>
      </c>
      <c r="C24" s="85" t="s">
        <v>362</v>
      </c>
      <c r="D24" s="76" t="s">
        <v>258</v>
      </c>
      <c r="E24" s="76">
        <v>65</v>
      </c>
      <c r="F24" s="76">
        <v>110</v>
      </c>
      <c r="G24" s="33"/>
      <c r="H24" s="34"/>
      <c r="I24" s="35">
        <f t="shared" si="0"/>
        <v>0</v>
      </c>
      <c r="J24" s="35">
        <f t="shared" si="1"/>
        <v>0</v>
      </c>
      <c r="K24" s="35">
        <f t="shared" si="2"/>
        <v>0</v>
      </c>
    </row>
    <row r="25" spans="2:11" ht="33" customHeight="1" x14ac:dyDescent="0.25">
      <c r="B25" s="84">
        <v>2</v>
      </c>
      <c r="C25" s="80" t="s">
        <v>216</v>
      </c>
      <c r="D25" s="76" t="s">
        <v>49</v>
      </c>
      <c r="E25" s="76">
        <v>87</v>
      </c>
      <c r="F25" s="76">
        <v>106</v>
      </c>
      <c r="G25" s="33"/>
      <c r="H25" s="34"/>
      <c r="I25" s="35">
        <f t="shared" si="0"/>
        <v>0</v>
      </c>
      <c r="J25" s="35">
        <f t="shared" si="1"/>
        <v>0</v>
      </c>
      <c r="K25" s="35">
        <f t="shared" si="2"/>
        <v>0</v>
      </c>
    </row>
    <row r="26" spans="2:11" ht="20.100000000000001" customHeight="1" x14ac:dyDescent="0.25">
      <c r="B26" s="84">
        <v>4</v>
      </c>
      <c r="C26" s="80" t="s">
        <v>195</v>
      </c>
      <c r="D26" s="76" t="s">
        <v>5</v>
      </c>
      <c r="E26" s="76">
        <v>527</v>
      </c>
      <c r="F26" s="76">
        <v>621</v>
      </c>
      <c r="G26" s="33"/>
      <c r="H26" s="34"/>
      <c r="I26" s="35">
        <f t="shared" si="0"/>
        <v>0</v>
      </c>
      <c r="J26" s="35">
        <f t="shared" si="1"/>
        <v>0</v>
      </c>
      <c r="K26" s="35">
        <f t="shared" si="2"/>
        <v>0</v>
      </c>
    </row>
    <row r="27" spans="2:11" ht="19.5" customHeight="1" x14ac:dyDescent="0.25">
      <c r="B27" s="84">
        <v>5</v>
      </c>
      <c r="C27" s="86" t="s">
        <v>197</v>
      </c>
      <c r="D27" s="78" t="s">
        <v>5</v>
      </c>
      <c r="E27" s="78">
        <v>436</v>
      </c>
      <c r="F27" s="78">
        <v>517</v>
      </c>
      <c r="G27" s="33"/>
      <c r="H27" s="34"/>
      <c r="I27" s="35">
        <f t="shared" si="0"/>
        <v>0</v>
      </c>
      <c r="J27" s="35">
        <f t="shared" si="1"/>
        <v>0</v>
      </c>
      <c r="K27" s="35">
        <f t="shared" si="2"/>
        <v>0</v>
      </c>
    </row>
    <row r="28" spans="2:11" ht="20.100000000000001" customHeight="1" x14ac:dyDescent="0.25">
      <c r="B28" s="84">
        <v>6</v>
      </c>
      <c r="C28" s="80" t="s">
        <v>218</v>
      </c>
      <c r="D28" s="76" t="s">
        <v>5</v>
      </c>
      <c r="E28" s="76">
        <v>125</v>
      </c>
      <c r="F28" s="76">
        <v>162</v>
      </c>
      <c r="G28" s="33"/>
      <c r="H28" s="34"/>
      <c r="I28" s="35">
        <f t="shared" si="0"/>
        <v>0</v>
      </c>
      <c r="J28" s="35">
        <f t="shared" si="1"/>
        <v>0</v>
      </c>
      <c r="K28" s="35">
        <f t="shared" si="2"/>
        <v>0</v>
      </c>
    </row>
    <row r="29" spans="2:11" ht="22.5" customHeight="1" x14ac:dyDescent="0.25">
      <c r="B29" s="84">
        <v>7</v>
      </c>
      <c r="C29" s="80" t="s">
        <v>214</v>
      </c>
      <c r="D29" s="76" t="s">
        <v>49</v>
      </c>
      <c r="E29" s="76">
        <v>246</v>
      </c>
      <c r="F29" s="76">
        <v>326</v>
      </c>
      <c r="G29" s="33"/>
      <c r="H29" s="34"/>
      <c r="I29" s="35">
        <f t="shared" si="0"/>
        <v>0</v>
      </c>
      <c r="J29" s="35">
        <f t="shared" si="1"/>
        <v>0</v>
      </c>
      <c r="K29" s="35">
        <f t="shared" si="2"/>
        <v>0</v>
      </c>
    </row>
    <row r="30" spans="2:11" ht="22.5" customHeight="1" x14ac:dyDescent="0.25">
      <c r="B30" s="84">
        <v>8</v>
      </c>
      <c r="C30" s="80" t="s">
        <v>363</v>
      </c>
      <c r="D30" s="76" t="s">
        <v>5</v>
      </c>
      <c r="E30" s="78">
        <v>55</v>
      </c>
      <c r="F30" s="76">
        <v>73</v>
      </c>
      <c r="G30" s="33"/>
      <c r="H30" s="34"/>
      <c r="I30" s="35">
        <f t="shared" si="0"/>
        <v>0</v>
      </c>
      <c r="J30" s="35">
        <f t="shared" si="1"/>
        <v>0</v>
      </c>
      <c r="K30" s="35">
        <f t="shared" si="2"/>
        <v>0</v>
      </c>
    </row>
    <row r="31" spans="2:11" ht="24.95" customHeight="1" x14ac:dyDescent="0.25">
      <c r="B31" s="84">
        <v>9</v>
      </c>
      <c r="C31" s="80" t="s">
        <v>257</v>
      </c>
      <c r="D31" s="76" t="s">
        <v>49</v>
      </c>
      <c r="E31" s="78">
        <v>95</v>
      </c>
      <c r="F31" s="76">
        <v>120</v>
      </c>
      <c r="G31" s="33"/>
      <c r="H31" s="34"/>
      <c r="I31" s="35">
        <f t="shared" si="0"/>
        <v>0</v>
      </c>
      <c r="J31" s="35">
        <f t="shared" si="1"/>
        <v>0</v>
      </c>
      <c r="K31" s="35">
        <f t="shared" si="2"/>
        <v>0</v>
      </c>
    </row>
    <row r="32" spans="2:11" ht="20.100000000000001" customHeight="1" x14ac:dyDescent="0.25">
      <c r="B32" s="84">
        <v>10</v>
      </c>
      <c r="C32" s="80" t="s">
        <v>217</v>
      </c>
      <c r="D32" s="76" t="s">
        <v>49</v>
      </c>
      <c r="E32" s="76">
        <v>115</v>
      </c>
      <c r="F32" s="76">
        <v>140</v>
      </c>
      <c r="G32" s="33"/>
      <c r="H32" s="34"/>
      <c r="I32" s="35">
        <f t="shared" si="0"/>
        <v>0</v>
      </c>
      <c r="J32" s="35">
        <f t="shared" si="1"/>
        <v>0</v>
      </c>
      <c r="K32" s="35">
        <f t="shared" si="2"/>
        <v>0</v>
      </c>
    </row>
    <row r="33" spans="2:11" ht="24.75" customHeight="1" x14ac:dyDescent="0.25">
      <c r="B33" s="84">
        <v>11</v>
      </c>
      <c r="C33" s="80" t="s">
        <v>204</v>
      </c>
      <c r="D33" s="76" t="s">
        <v>5</v>
      </c>
      <c r="E33" s="76">
        <v>249</v>
      </c>
      <c r="F33" s="76">
        <v>324</v>
      </c>
      <c r="G33" s="33"/>
      <c r="H33" s="34"/>
      <c r="I33" s="35">
        <f t="shared" si="0"/>
        <v>0</v>
      </c>
      <c r="J33" s="35">
        <f t="shared" si="1"/>
        <v>0</v>
      </c>
      <c r="K33" s="35">
        <f t="shared" si="2"/>
        <v>0</v>
      </c>
    </row>
    <row r="34" spans="2:11" ht="24.75" customHeight="1" x14ac:dyDescent="0.25">
      <c r="B34" s="84">
        <v>12</v>
      </c>
      <c r="C34" s="80" t="s">
        <v>346</v>
      </c>
      <c r="D34" s="76" t="s">
        <v>258</v>
      </c>
      <c r="E34" s="76">
        <v>152</v>
      </c>
      <c r="F34" s="76">
        <v>196</v>
      </c>
      <c r="G34" s="33"/>
      <c r="H34" s="34"/>
      <c r="I34" s="35">
        <f t="shared" si="0"/>
        <v>0</v>
      </c>
      <c r="J34" s="35">
        <f t="shared" si="1"/>
        <v>0</v>
      </c>
      <c r="K34" s="35">
        <f t="shared" si="2"/>
        <v>0</v>
      </c>
    </row>
    <row r="35" spans="2:11" ht="20.100000000000001" customHeight="1" x14ac:dyDescent="0.25">
      <c r="B35" s="84">
        <v>13</v>
      </c>
      <c r="C35" s="80" t="s">
        <v>205</v>
      </c>
      <c r="D35" s="76" t="s">
        <v>5</v>
      </c>
      <c r="E35" s="76">
        <v>218</v>
      </c>
      <c r="F35" s="76">
        <v>275</v>
      </c>
      <c r="G35" s="33"/>
      <c r="H35" s="34"/>
      <c r="I35" s="35">
        <f t="shared" si="0"/>
        <v>0</v>
      </c>
      <c r="J35" s="35">
        <f t="shared" si="1"/>
        <v>0</v>
      </c>
      <c r="K35" s="35">
        <f t="shared" si="2"/>
        <v>0</v>
      </c>
    </row>
    <row r="36" spans="2:11" ht="25.5" customHeight="1" x14ac:dyDescent="0.25">
      <c r="B36" s="84">
        <v>14</v>
      </c>
      <c r="C36" s="80" t="s">
        <v>219</v>
      </c>
      <c r="D36" s="76" t="s">
        <v>5</v>
      </c>
      <c r="E36" s="76">
        <v>309</v>
      </c>
      <c r="F36" s="76">
        <v>372</v>
      </c>
      <c r="G36" s="33"/>
      <c r="H36" s="34"/>
      <c r="I36" s="35">
        <f t="shared" si="0"/>
        <v>0</v>
      </c>
      <c r="J36" s="35">
        <f t="shared" si="1"/>
        <v>0</v>
      </c>
      <c r="K36" s="35">
        <f t="shared" si="2"/>
        <v>0</v>
      </c>
    </row>
    <row r="37" spans="2:11" ht="20.100000000000001" customHeight="1" x14ac:dyDescent="0.25">
      <c r="B37" s="84">
        <v>15</v>
      </c>
      <c r="C37" s="80" t="s">
        <v>206</v>
      </c>
      <c r="D37" s="76" t="s">
        <v>5</v>
      </c>
      <c r="E37" s="76">
        <v>110</v>
      </c>
      <c r="F37" s="76">
        <v>144</v>
      </c>
      <c r="G37" s="33"/>
      <c r="H37" s="34"/>
      <c r="I37" s="35">
        <f t="shared" si="0"/>
        <v>0</v>
      </c>
      <c r="J37" s="35">
        <f t="shared" si="1"/>
        <v>0</v>
      </c>
      <c r="K37" s="35">
        <f t="shared" si="2"/>
        <v>0</v>
      </c>
    </row>
    <row r="38" spans="2:11" ht="40.5" customHeight="1" x14ac:dyDescent="0.25">
      <c r="B38" s="84">
        <v>16</v>
      </c>
      <c r="C38" s="80" t="s">
        <v>207</v>
      </c>
      <c r="D38" s="76" t="s">
        <v>5</v>
      </c>
      <c r="E38" s="76">
        <v>30</v>
      </c>
      <c r="F38" s="76">
        <v>42</v>
      </c>
      <c r="G38" s="33"/>
      <c r="H38" s="34"/>
      <c r="I38" s="35">
        <f t="shared" si="0"/>
        <v>0</v>
      </c>
      <c r="J38" s="35">
        <f t="shared" si="1"/>
        <v>0</v>
      </c>
      <c r="K38" s="35">
        <f t="shared" si="2"/>
        <v>0</v>
      </c>
    </row>
    <row r="39" spans="2:11" ht="34.5" customHeight="1" x14ac:dyDescent="0.25">
      <c r="B39" s="84">
        <v>17</v>
      </c>
      <c r="C39" s="80" t="s">
        <v>212</v>
      </c>
      <c r="D39" s="76" t="s">
        <v>49</v>
      </c>
      <c r="E39" s="76">
        <v>480</v>
      </c>
      <c r="F39" s="76">
        <v>480</v>
      </c>
      <c r="G39" s="33"/>
      <c r="H39" s="34"/>
      <c r="I39" s="35">
        <f t="shared" si="0"/>
        <v>0</v>
      </c>
      <c r="J39" s="35">
        <f t="shared" si="1"/>
        <v>0</v>
      </c>
      <c r="K39" s="35">
        <f t="shared" si="2"/>
        <v>0</v>
      </c>
    </row>
    <row r="40" spans="2:11" ht="25.5" customHeight="1" x14ac:dyDescent="0.25">
      <c r="B40" s="84">
        <v>18</v>
      </c>
      <c r="C40" s="80" t="s">
        <v>196</v>
      </c>
      <c r="D40" s="76" t="s">
        <v>5</v>
      </c>
      <c r="E40" s="76">
        <v>2110</v>
      </c>
      <c r="F40" s="76">
        <v>2416</v>
      </c>
      <c r="G40" s="33"/>
      <c r="H40" s="34"/>
      <c r="I40" s="35">
        <f t="shared" si="0"/>
        <v>0</v>
      </c>
      <c r="J40" s="35">
        <f t="shared" si="1"/>
        <v>0</v>
      </c>
      <c r="K40" s="35">
        <f t="shared" si="2"/>
        <v>0</v>
      </c>
    </row>
    <row r="41" spans="2:11" ht="24" customHeight="1" x14ac:dyDescent="0.25">
      <c r="B41" s="84">
        <v>19</v>
      </c>
      <c r="C41" s="80" t="s">
        <v>220</v>
      </c>
      <c r="D41" s="76" t="s">
        <v>5</v>
      </c>
      <c r="E41" s="76">
        <v>210</v>
      </c>
      <c r="F41" s="76">
        <v>248</v>
      </c>
      <c r="G41" s="33"/>
      <c r="H41" s="34"/>
      <c r="I41" s="35">
        <f t="shared" si="0"/>
        <v>0</v>
      </c>
      <c r="J41" s="35">
        <f t="shared" si="1"/>
        <v>0</v>
      </c>
      <c r="K41" s="35">
        <f t="shared" si="2"/>
        <v>0</v>
      </c>
    </row>
    <row r="42" spans="2:11" ht="20.100000000000001" customHeight="1" x14ac:dyDescent="0.25">
      <c r="B42" s="84">
        <v>20</v>
      </c>
      <c r="C42" s="80" t="s">
        <v>260</v>
      </c>
      <c r="D42" s="76" t="s">
        <v>5</v>
      </c>
      <c r="E42" s="76">
        <v>315</v>
      </c>
      <c r="F42" s="76">
        <v>373</v>
      </c>
      <c r="G42" s="33"/>
      <c r="H42" s="34"/>
      <c r="I42" s="35">
        <f t="shared" si="0"/>
        <v>0</v>
      </c>
      <c r="J42" s="35">
        <f t="shared" si="1"/>
        <v>0</v>
      </c>
      <c r="K42" s="35">
        <f t="shared" si="2"/>
        <v>0</v>
      </c>
    </row>
    <row r="43" spans="2:11" ht="24" customHeight="1" x14ac:dyDescent="0.25">
      <c r="B43" s="84">
        <v>21</v>
      </c>
      <c r="C43" s="80" t="s">
        <v>198</v>
      </c>
      <c r="D43" s="76" t="s">
        <v>5</v>
      </c>
      <c r="E43" s="76">
        <v>114</v>
      </c>
      <c r="F43" s="76">
        <v>147.5</v>
      </c>
      <c r="G43" s="33"/>
      <c r="H43" s="34"/>
      <c r="I43" s="35">
        <f t="shared" si="0"/>
        <v>0</v>
      </c>
      <c r="J43" s="35">
        <f t="shared" si="1"/>
        <v>0</v>
      </c>
      <c r="K43" s="35">
        <f t="shared" si="2"/>
        <v>0</v>
      </c>
    </row>
    <row r="44" spans="2:11" ht="25.5" customHeight="1" x14ac:dyDescent="0.25">
      <c r="B44" s="84">
        <v>22</v>
      </c>
      <c r="C44" s="80" t="s">
        <v>200</v>
      </c>
      <c r="D44" s="76" t="s">
        <v>5</v>
      </c>
      <c r="E44" s="76">
        <v>15</v>
      </c>
      <c r="F44" s="76">
        <v>22.5</v>
      </c>
      <c r="G44" s="33"/>
      <c r="H44" s="34"/>
      <c r="I44" s="35">
        <f t="shared" si="0"/>
        <v>0</v>
      </c>
      <c r="J44" s="35">
        <f t="shared" si="1"/>
        <v>0</v>
      </c>
      <c r="K44" s="35">
        <f t="shared" si="2"/>
        <v>0</v>
      </c>
    </row>
    <row r="45" spans="2:11" ht="20.100000000000001" customHeight="1" x14ac:dyDescent="0.25">
      <c r="B45" s="84">
        <v>23</v>
      </c>
      <c r="C45" s="80" t="s">
        <v>199</v>
      </c>
      <c r="D45" s="76" t="s">
        <v>5</v>
      </c>
      <c r="E45" s="76">
        <v>26</v>
      </c>
      <c r="F45" s="76">
        <v>39.5</v>
      </c>
      <c r="G45" s="33"/>
      <c r="H45" s="34"/>
      <c r="I45" s="35">
        <f t="shared" si="0"/>
        <v>0</v>
      </c>
      <c r="J45" s="35">
        <f t="shared" si="1"/>
        <v>0</v>
      </c>
      <c r="K45" s="35">
        <f t="shared" si="2"/>
        <v>0</v>
      </c>
    </row>
    <row r="46" spans="2:11" ht="30" customHeight="1" x14ac:dyDescent="0.25">
      <c r="B46" s="84">
        <v>24</v>
      </c>
      <c r="C46" s="80" t="s">
        <v>215</v>
      </c>
      <c r="D46" s="76" t="s">
        <v>5</v>
      </c>
      <c r="E46" s="76">
        <v>30</v>
      </c>
      <c r="F46" s="76">
        <v>40</v>
      </c>
      <c r="G46" s="33"/>
      <c r="H46" s="34"/>
      <c r="I46" s="35">
        <f t="shared" si="0"/>
        <v>0</v>
      </c>
      <c r="J46" s="35">
        <f t="shared" si="1"/>
        <v>0</v>
      </c>
      <c r="K46" s="35">
        <f t="shared" si="2"/>
        <v>0</v>
      </c>
    </row>
    <row r="47" spans="2:11" ht="21" customHeight="1" x14ac:dyDescent="0.25">
      <c r="B47" s="84">
        <v>25</v>
      </c>
      <c r="C47" s="80" t="s">
        <v>210</v>
      </c>
      <c r="D47" s="76" t="s">
        <v>5</v>
      </c>
      <c r="E47" s="76">
        <v>770</v>
      </c>
      <c r="F47" s="76">
        <v>937</v>
      </c>
      <c r="G47" s="33"/>
      <c r="H47" s="34"/>
      <c r="I47" s="35">
        <f t="shared" si="0"/>
        <v>0</v>
      </c>
      <c r="J47" s="35">
        <f t="shared" si="1"/>
        <v>0</v>
      </c>
      <c r="K47" s="35">
        <f t="shared" si="2"/>
        <v>0</v>
      </c>
    </row>
    <row r="48" spans="2:11" ht="36.75" customHeight="1" x14ac:dyDescent="0.25">
      <c r="B48" s="84">
        <v>26</v>
      </c>
      <c r="C48" s="80" t="s">
        <v>259</v>
      </c>
      <c r="D48" s="76" t="s">
        <v>258</v>
      </c>
      <c r="E48" s="76">
        <v>530</v>
      </c>
      <c r="F48" s="76">
        <v>621</v>
      </c>
      <c r="G48" s="33"/>
      <c r="H48" s="34"/>
      <c r="I48" s="35">
        <f t="shared" si="0"/>
        <v>0</v>
      </c>
      <c r="J48" s="35">
        <f t="shared" si="1"/>
        <v>0</v>
      </c>
      <c r="K48" s="35">
        <f t="shared" si="2"/>
        <v>0</v>
      </c>
    </row>
    <row r="49" spans="2:11" ht="20.100000000000001" customHeight="1" x14ac:dyDescent="0.25">
      <c r="B49" s="84">
        <v>27</v>
      </c>
      <c r="C49" s="80" t="s">
        <v>201</v>
      </c>
      <c r="D49" s="76" t="s">
        <v>5</v>
      </c>
      <c r="E49" s="76">
        <v>460</v>
      </c>
      <c r="F49" s="76">
        <v>556</v>
      </c>
      <c r="G49" s="33"/>
      <c r="H49" s="34"/>
      <c r="I49" s="35">
        <f t="shared" si="0"/>
        <v>0</v>
      </c>
      <c r="J49" s="35">
        <f t="shared" si="1"/>
        <v>0</v>
      </c>
      <c r="K49" s="35">
        <f t="shared" si="2"/>
        <v>0</v>
      </c>
    </row>
    <row r="50" spans="2:11" ht="29.25" customHeight="1" x14ac:dyDescent="0.25">
      <c r="B50" s="84">
        <v>28</v>
      </c>
      <c r="C50" s="80" t="s">
        <v>364</v>
      </c>
      <c r="D50" s="76" t="s">
        <v>5</v>
      </c>
      <c r="E50" s="76">
        <v>1</v>
      </c>
      <c r="F50" s="76">
        <v>2</v>
      </c>
      <c r="G50" s="33"/>
      <c r="H50" s="34"/>
      <c r="I50" s="35">
        <f t="shared" si="0"/>
        <v>0</v>
      </c>
      <c r="J50" s="35">
        <f t="shared" si="1"/>
        <v>0</v>
      </c>
      <c r="K50" s="35">
        <f t="shared" si="2"/>
        <v>0</v>
      </c>
    </row>
    <row r="51" spans="2:11" ht="20.100000000000001" customHeight="1" x14ac:dyDescent="0.25">
      <c r="B51" s="84">
        <v>29</v>
      </c>
      <c r="C51" s="80" t="s">
        <v>209</v>
      </c>
      <c r="D51" s="76" t="s">
        <v>5</v>
      </c>
      <c r="E51" s="76">
        <v>227</v>
      </c>
      <c r="F51" s="76">
        <v>266</v>
      </c>
      <c r="G51" s="33"/>
      <c r="H51" s="34"/>
      <c r="I51" s="35">
        <f t="shared" si="0"/>
        <v>0</v>
      </c>
      <c r="J51" s="35">
        <f t="shared" si="1"/>
        <v>0</v>
      </c>
      <c r="K51" s="35">
        <f t="shared" si="2"/>
        <v>0</v>
      </c>
    </row>
    <row r="52" spans="2:11" ht="20.100000000000001" customHeight="1" x14ac:dyDescent="0.25">
      <c r="B52" s="84">
        <v>30</v>
      </c>
      <c r="C52" s="80" t="s">
        <v>365</v>
      </c>
      <c r="D52" s="76" t="s">
        <v>5</v>
      </c>
      <c r="E52" s="76">
        <v>19</v>
      </c>
      <c r="F52" s="76">
        <v>29</v>
      </c>
      <c r="G52" s="33"/>
      <c r="H52" s="34"/>
      <c r="I52" s="35">
        <f t="shared" si="0"/>
        <v>0</v>
      </c>
      <c r="J52" s="35">
        <f t="shared" si="1"/>
        <v>0</v>
      </c>
      <c r="K52" s="35">
        <f t="shared" si="2"/>
        <v>0</v>
      </c>
    </row>
    <row r="53" spans="2:11" ht="27" customHeight="1" x14ac:dyDescent="0.25">
      <c r="B53" s="84">
        <v>32</v>
      </c>
      <c r="C53" s="80" t="s">
        <v>213</v>
      </c>
      <c r="D53" s="76" t="s">
        <v>5</v>
      </c>
      <c r="E53" s="76">
        <v>46</v>
      </c>
      <c r="F53" s="76">
        <v>72</v>
      </c>
      <c r="G53" s="33"/>
      <c r="H53" s="34"/>
      <c r="I53" s="35">
        <f t="shared" si="0"/>
        <v>0</v>
      </c>
      <c r="J53" s="35">
        <f t="shared" si="1"/>
        <v>0</v>
      </c>
      <c r="K53" s="35">
        <f t="shared" si="2"/>
        <v>0</v>
      </c>
    </row>
    <row r="54" spans="2:11" ht="33.75" customHeight="1" x14ac:dyDescent="0.25">
      <c r="B54" s="84">
        <v>33</v>
      </c>
      <c r="C54" s="80" t="s">
        <v>208</v>
      </c>
      <c r="D54" s="76" t="s">
        <v>49</v>
      </c>
      <c r="E54" s="76">
        <v>420</v>
      </c>
      <c r="F54" s="76">
        <v>526</v>
      </c>
      <c r="G54" s="33"/>
      <c r="H54" s="34"/>
      <c r="I54" s="35">
        <f t="shared" si="0"/>
        <v>0</v>
      </c>
      <c r="J54" s="35">
        <f t="shared" si="1"/>
        <v>0</v>
      </c>
      <c r="K54" s="35">
        <f t="shared" si="2"/>
        <v>0</v>
      </c>
    </row>
    <row r="55" spans="2:11" ht="41.25" customHeight="1" x14ac:dyDescent="0.25">
      <c r="B55" s="84">
        <v>34</v>
      </c>
      <c r="C55" s="80" t="s">
        <v>203</v>
      </c>
      <c r="D55" s="76" t="s">
        <v>49</v>
      </c>
      <c r="E55" s="76">
        <v>114</v>
      </c>
      <c r="F55" s="76">
        <v>143</v>
      </c>
      <c r="G55" s="33"/>
      <c r="H55" s="34"/>
      <c r="I55" s="35">
        <f t="shared" si="0"/>
        <v>0</v>
      </c>
      <c r="J55" s="35">
        <f t="shared" si="1"/>
        <v>0</v>
      </c>
      <c r="K55" s="35">
        <f t="shared" si="2"/>
        <v>0</v>
      </c>
    </row>
    <row r="56" spans="2:11" ht="36" customHeight="1" x14ac:dyDescent="0.25">
      <c r="B56" s="84">
        <v>35</v>
      </c>
      <c r="C56" s="80" t="s">
        <v>202</v>
      </c>
      <c r="D56" s="76" t="s">
        <v>49</v>
      </c>
      <c r="E56" s="76">
        <v>84</v>
      </c>
      <c r="F56" s="76">
        <v>106</v>
      </c>
      <c r="G56" s="33"/>
      <c r="H56" s="34"/>
      <c r="I56" s="35">
        <f t="shared" si="0"/>
        <v>0</v>
      </c>
      <c r="J56" s="35">
        <f t="shared" si="1"/>
        <v>0</v>
      </c>
      <c r="K56" s="35">
        <f t="shared" si="2"/>
        <v>0</v>
      </c>
    </row>
    <row r="57" spans="2:11" ht="20.100000000000001" customHeight="1" x14ac:dyDescent="0.25">
      <c r="B57" s="84">
        <v>36</v>
      </c>
      <c r="C57" s="80" t="s">
        <v>230</v>
      </c>
      <c r="D57" s="76" t="s">
        <v>5</v>
      </c>
      <c r="E57" s="76">
        <v>760</v>
      </c>
      <c r="F57" s="76">
        <v>941</v>
      </c>
      <c r="G57" s="33"/>
      <c r="H57" s="34"/>
      <c r="I57" s="35">
        <f t="shared" si="0"/>
        <v>0</v>
      </c>
      <c r="J57" s="35">
        <f t="shared" si="1"/>
        <v>0</v>
      </c>
      <c r="K57" s="35">
        <f t="shared" si="2"/>
        <v>0</v>
      </c>
    </row>
    <row r="58" spans="2:11" ht="20.100000000000001" customHeight="1" x14ac:dyDescent="0.25">
      <c r="B58" s="84">
        <v>37</v>
      </c>
      <c r="C58" s="80" t="s">
        <v>347</v>
      </c>
      <c r="D58" s="76" t="s">
        <v>258</v>
      </c>
      <c r="E58" s="76">
        <v>55</v>
      </c>
      <c r="F58" s="76">
        <v>81</v>
      </c>
      <c r="G58" s="33"/>
      <c r="H58" s="34"/>
      <c r="I58" s="35">
        <f t="shared" si="0"/>
        <v>0</v>
      </c>
      <c r="J58" s="35">
        <f t="shared" si="1"/>
        <v>0</v>
      </c>
      <c r="K58" s="35">
        <f t="shared" si="2"/>
        <v>0</v>
      </c>
    </row>
    <row r="59" spans="2:11" ht="25.5" customHeight="1" x14ac:dyDescent="0.25">
      <c r="B59" s="84">
        <v>38</v>
      </c>
      <c r="C59" s="80" t="s">
        <v>211</v>
      </c>
      <c r="D59" s="76" t="s">
        <v>49</v>
      </c>
      <c r="E59" s="76">
        <v>390</v>
      </c>
      <c r="F59" s="76">
        <v>466</v>
      </c>
      <c r="G59" s="33"/>
      <c r="H59" s="34"/>
      <c r="I59" s="35">
        <f t="shared" si="0"/>
        <v>0</v>
      </c>
      <c r="J59" s="35">
        <f t="shared" si="1"/>
        <v>0</v>
      </c>
      <c r="K59" s="35">
        <f t="shared" si="2"/>
        <v>0</v>
      </c>
    </row>
    <row r="60" spans="2:11" ht="20.100000000000001" customHeight="1" x14ac:dyDescent="0.25">
      <c r="B60" s="112" t="s">
        <v>262</v>
      </c>
      <c r="C60" s="113"/>
      <c r="D60" s="113"/>
      <c r="E60" s="113"/>
      <c r="F60" s="113"/>
      <c r="G60" s="113"/>
      <c r="H60" s="114"/>
      <c r="I60" s="37">
        <f>SUM(I8:I59)</f>
        <v>0</v>
      </c>
      <c r="J60" s="37">
        <f>SUM(J8:J59)</f>
        <v>0</v>
      </c>
      <c r="K60" s="37">
        <f>SUM(K8:K59)</f>
        <v>0</v>
      </c>
    </row>
    <row r="61" spans="2:11" ht="24.75" customHeight="1" x14ac:dyDescent="0.25"/>
  </sheetData>
  <sheetProtection sheet="1" objects="1" scenarios="1"/>
  <sortState ref="B1:J51">
    <sortCondition ref="C9"/>
  </sortState>
  <mergeCells count="13">
    <mergeCell ref="B1:K1"/>
    <mergeCell ref="B60:H60"/>
    <mergeCell ref="B2:K2"/>
    <mergeCell ref="B3:B5"/>
    <mergeCell ref="C3:C5"/>
    <mergeCell ref="D3:D5"/>
    <mergeCell ref="E3:E5"/>
    <mergeCell ref="F3:F5"/>
    <mergeCell ref="G3:G5"/>
    <mergeCell ref="H3:H5"/>
    <mergeCell ref="I3:I5"/>
    <mergeCell ref="K3:K5"/>
    <mergeCell ref="J3:J5"/>
  </mergeCells>
  <pageMargins left="0.11811023622047245" right="0.11811023622047245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G28" sqref="G28"/>
    </sheetView>
  </sheetViews>
  <sheetFormatPr defaultRowHeight="15" x14ac:dyDescent="0.25"/>
  <cols>
    <col min="1" max="1" width="1" customWidth="1"/>
    <col min="2" max="2" width="4.42578125" customWidth="1"/>
    <col min="3" max="3" width="17.140625" customWidth="1"/>
    <col min="4" max="4" width="4.85546875" customWidth="1"/>
    <col min="5" max="5" width="10.5703125" customWidth="1"/>
    <col min="6" max="6" width="12" customWidth="1"/>
    <col min="7" max="7" width="11.42578125" customWidth="1"/>
    <col min="8" max="8" width="7.28515625" customWidth="1"/>
    <col min="9" max="9" width="8" customWidth="1"/>
    <col min="10" max="10" width="8.5703125" customWidth="1"/>
    <col min="11" max="11" width="8.7109375" customWidth="1"/>
  </cols>
  <sheetData>
    <row r="1" spans="2:11" x14ac:dyDescent="0.25">
      <c r="B1" s="38"/>
      <c r="C1" s="38"/>
      <c r="D1" s="38"/>
      <c r="E1" s="38"/>
      <c r="F1" s="38"/>
      <c r="G1" s="38"/>
      <c r="H1" s="38"/>
      <c r="I1" s="125" t="s">
        <v>373</v>
      </c>
      <c r="J1" s="125"/>
      <c r="K1" s="125"/>
    </row>
    <row r="2" spans="2:1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2:11" x14ac:dyDescent="0.25">
      <c r="B3" s="115" t="s">
        <v>341</v>
      </c>
      <c r="C3" s="115"/>
      <c r="D3" s="115"/>
      <c r="E3" s="115"/>
      <c r="F3" s="115"/>
      <c r="G3" s="115"/>
      <c r="H3" s="115"/>
      <c r="I3" s="115"/>
      <c r="J3" s="115"/>
      <c r="K3" s="115"/>
    </row>
    <row r="4" spans="2:11" x14ac:dyDescent="0.25">
      <c r="B4" s="129" t="s">
        <v>0</v>
      </c>
      <c r="C4" s="129" t="s">
        <v>1</v>
      </c>
      <c r="D4" s="129" t="s">
        <v>2</v>
      </c>
      <c r="E4" s="129" t="s">
        <v>474</v>
      </c>
      <c r="F4" s="129" t="s">
        <v>475</v>
      </c>
      <c r="G4" s="119" t="s">
        <v>44</v>
      </c>
      <c r="H4" s="119" t="s">
        <v>45</v>
      </c>
      <c r="I4" s="129" t="s">
        <v>46</v>
      </c>
      <c r="J4" s="130" t="s">
        <v>367</v>
      </c>
      <c r="K4" s="129" t="s">
        <v>47</v>
      </c>
    </row>
    <row r="5" spans="2:11" x14ac:dyDescent="0.25">
      <c r="B5" s="129"/>
      <c r="C5" s="129"/>
      <c r="D5" s="129"/>
      <c r="E5" s="129"/>
      <c r="F5" s="129"/>
      <c r="G5" s="119"/>
      <c r="H5" s="119"/>
      <c r="I5" s="129"/>
      <c r="J5" s="131"/>
      <c r="K5" s="129"/>
    </row>
    <row r="6" spans="2:11" ht="41.25" customHeight="1" x14ac:dyDescent="0.25">
      <c r="B6" s="129"/>
      <c r="C6" s="129"/>
      <c r="D6" s="129"/>
      <c r="E6" s="129"/>
      <c r="F6" s="129"/>
      <c r="G6" s="119"/>
      <c r="H6" s="119"/>
      <c r="I6" s="129"/>
      <c r="J6" s="132"/>
      <c r="K6" s="129"/>
    </row>
    <row r="7" spans="2:11" x14ac:dyDescent="0.25"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40">
        <v>6</v>
      </c>
      <c r="H7" s="40">
        <v>7</v>
      </c>
      <c r="I7" s="27">
        <v>8</v>
      </c>
      <c r="J7" s="27">
        <v>9</v>
      </c>
      <c r="K7" s="27">
        <v>10</v>
      </c>
    </row>
    <row r="8" spans="2:11" ht="57" customHeight="1" x14ac:dyDescent="0.25">
      <c r="B8" s="27">
        <v>1</v>
      </c>
      <c r="C8" s="83" t="s">
        <v>331</v>
      </c>
      <c r="D8" s="76" t="s">
        <v>5</v>
      </c>
      <c r="E8" s="76">
        <v>5510</v>
      </c>
      <c r="F8" s="76">
        <v>7182</v>
      </c>
      <c r="G8" s="40"/>
      <c r="H8" s="40"/>
      <c r="I8" s="35">
        <f>AVERAGE(F8*G8)</f>
        <v>0</v>
      </c>
      <c r="J8" s="35">
        <f>AVERAGE(I8*H8%)</f>
        <v>0</v>
      </c>
      <c r="K8" s="35">
        <f>AVERAGE(I8+J8)</f>
        <v>0</v>
      </c>
    </row>
    <row r="9" spans="2:11" ht="69.75" customHeight="1" x14ac:dyDescent="0.25">
      <c r="B9" s="27">
        <v>2</v>
      </c>
      <c r="C9" s="83" t="s">
        <v>380</v>
      </c>
      <c r="D9" s="84" t="s">
        <v>5</v>
      </c>
      <c r="E9" s="87">
        <v>40</v>
      </c>
      <c r="F9" s="87">
        <v>60</v>
      </c>
      <c r="G9" s="46"/>
      <c r="H9" s="47"/>
      <c r="I9" s="35">
        <f>AVERAGE(F9*G9)</f>
        <v>0</v>
      </c>
      <c r="J9" s="35">
        <f>AVERAGE(I9*H9%)</f>
        <v>0</v>
      </c>
      <c r="K9" s="35">
        <f>AVERAGE(I9+J9)</f>
        <v>0</v>
      </c>
    </row>
    <row r="10" spans="2:11" ht="27" customHeight="1" x14ac:dyDescent="0.25">
      <c r="B10" s="126" t="s">
        <v>48</v>
      </c>
      <c r="C10" s="127"/>
      <c r="D10" s="127"/>
      <c r="E10" s="127"/>
      <c r="F10" s="127"/>
      <c r="G10" s="127"/>
      <c r="H10" s="128"/>
      <c r="I10" s="48">
        <f>SUM(I9:I9)</f>
        <v>0</v>
      </c>
      <c r="J10" s="48">
        <f>SUM(J9:J9)</f>
        <v>0</v>
      </c>
      <c r="K10" s="48">
        <f>SUM(K9:K9)</f>
        <v>0</v>
      </c>
    </row>
  </sheetData>
  <sheetProtection sheet="1" objects="1" scenarios="1"/>
  <mergeCells count="13">
    <mergeCell ref="I1:K1"/>
    <mergeCell ref="B3:K3"/>
    <mergeCell ref="B10:H10"/>
    <mergeCell ref="B4:B6"/>
    <mergeCell ref="C4:C6"/>
    <mergeCell ref="D4:D6"/>
    <mergeCell ref="E4:E6"/>
    <mergeCell ref="F4:F6"/>
    <mergeCell ref="G4:G6"/>
    <mergeCell ref="H4:H6"/>
    <mergeCell ref="I4:I6"/>
    <mergeCell ref="K4:K6"/>
    <mergeCell ref="J4:J6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opLeftCell="A5" workbookViewId="0">
      <selection activeCell="F30" sqref="F30"/>
    </sheetView>
  </sheetViews>
  <sheetFormatPr defaultRowHeight="15" x14ac:dyDescent="0.25"/>
  <cols>
    <col min="1" max="1" width="0.85546875" customWidth="1"/>
    <col min="2" max="2" width="5.140625" customWidth="1"/>
    <col min="3" max="3" width="19" customWidth="1"/>
    <col min="4" max="4" width="4.85546875" customWidth="1"/>
    <col min="5" max="5" width="10.5703125" customWidth="1"/>
    <col min="6" max="6" width="11.28515625" customWidth="1"/>
    <col min="7" max="7" width="11.7109375" customWidth="1"/>
    <col min="8" max="8" width="6.7109375" customWidth="1"/>
    <col min="9" max="9" width="10.5703125" customWidth="1"/>
    <col min="10" max="10" width="9.7109375" customWidth="1"/>
    <col min="11" max="11" width="10.140625" customWidth="1"/>
    <col min="12" max="12" width="9.140625" hidden="1" customWidth="1"/>
    <col min="14" max="14" width="11.28515625" bestFit="1" customWidth="1"/>
  </cols>
  <sheetData>
    <row r="1" spans="1:14" x14ac:dyDescent="0.25">
      <c r="B1" s="135" t="s">
        <v>373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4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x14ac:dyDescent="0.25">
      <c r="B3" s="115" t="s">
        <v>343</v>
      </c>
      <c r="C3" s="115"/>
      <c r="D3" s="115"/>
      <c r="E3" s="115"/>
      <c r="F3" s="115"/>
      <c r="G3" s="115"/>
      <c r="H3" s="115"/>
      <c r="I3" s="115"/>
      <c r="J3" s="115"/>
      <c r="K3" s="115"/>
      <c r="L3" s="38"/>
    </row>
    <row r="4" spans="1:14" ht="36" customHeight="1" x14ac:dyDescent="0.25">
      <c r="A4" s="133"/>
      <c r="B4" s="134" t="s">
        <v>0</v>
      </c>
      <c r="C4" s="134" t="s">
        <v>1</v>
      </c>
      <c r="D4" s="130" t="s">
        <v>2</v>
      </c>
      <c r="E4" s="129" t="s">
        <v>476</v>
      </c>
      <c r="F4" s="129" t="s">
        <v>477</v>
      </c>
      <c r="G4" s="119" t="s">
        <v>44</v>
      </c>
      <c r="H4" s="119" t="s">
        <v>45</v>
      </c>
      <c r="I4" s="129" t="s">
        <v>46</v>
      </c>
      <c r="J4" s="130" t="s">
        <v>367</v>
      </c>
      <c r="K4" s="129" t="s">
        <v>47</v>
      </c>
      <c r="L4" s="38"/>
    </row>
    <row r="5" spans="1:14" ht="28.5" customHeight="1" x14ac:dyDescent="0.25">
      <c r="A5" s="133"/>
      <c r="B5" s="134"/>
      <c r="C5" s="134"/>
      <c r="D5" s="131"/>
      <c r="E5" s="129"/>
      <c r="F5" s="129"/>
      <c r="G5" s="119"/>
      <c r="H5" s="119"/>
      <c r="I5" s="129"/>
      <c r="J5" s="132"/>
      <c r="K5" s="129"/>
      <c r="L5" s="38"/>
    </row>
    <row r="6" spans="1:14" ht="15" hidden="1" customHeight="1" x14ac:dyDescent="0.25">
      <c r="A6" s="133"/>
      <c r="B6" s="134"/>
      <c r="C6" s="134"/>
      <c r="D6" s="132"/>
      <c r="E6" s="129"/>
      <c r="F6" s="129"/>
      <c r="G6" s="119"/>
      <c r="H6" s="119"/>
      <c r="I6" s="129"/>
      <c r="J6" s="27"/>
      <c r="K6" s="129"/>
      <c r="L6" s="38"/>
    </row>
    <row r="7" spans="1:14" x14ac:dyDescent="0.25">
      <c r="B7" s="27">
        <v>1</v>
      </c>
      <c r="C7" s="27">
        <v>2</v>
      </c>
      <c r="D7" s="27">
        <v>3</v>
      </c>
      <c r="E7" s="27">
        <v>4</v>
      </c>
      <c r="F7" s="27">
        <v>5</v>
      </c>
      <c r="G7" s="40">
        <v>6</v>
      </c>
      <c r="H7" s="40">
        <v>7</v>
      </c>
      <c r="I7" s="27">
        <v>8</v>
      </c>
      <c r="J7" s="27">
        <v>9</v>
      </c>
      <c r="K7" s="27">
        <v>10</v>
      </c>
      <c r="L7" s="38"/>
    </row>
    <row r="8" spans="1:14" ht="20.100000000000001" customHeight="1" x14ac:dyDescent="0.25">
      <c r="B8" s="31">
        <v>1</v>
      </c>
      <c r="C8" s="36" t="s">
        <v>13</v>
      </c>
      <c r="D8" s="75" t="s">
        <v>5</v>
      </c>
      <c r="E8" s="75">
        <v>133</v>
      </c>
      <c r="F8" s="75">
        <v>178</v>
      </c>
      <c r="G8" s="41"/>
      <c r="H8" s="42"/>
      <c r="I8" s="35">
        <f>AVERAGE(F8*G8)</f>
        <v>0</v>
      </c>
      <c r="J8" s="35">
        <f>AVERAGE(I8*H8%)</f>
        <v>0</v>
      </c>
      <c r="K8" s="35">
        <f>AVERAGE(I8+J8)</f>
        <v>0</v>
      </c>
      <c r="L8" s="38"/>
    </row>
    <row r="9" spans="1:14" ht="20.100000000000001" customHeight="1" x14ac:dyDescent="0.25">
      <c r="B9" s="31">
        <v>2</v>
      </c>
      <c r="C9" s="36" t="s">
        <v>21</v>
      </c>
      <c r="D9" s="75" t="s">
        <v>5</v>
      </c>
      <c r="E9" s="75">
        <v>65</v>
      </c>
      <c r="F9" s="75">
        <v>93</v>
      </c>
      <c r="G9" s="41"/>
      <c r="H9" s="42"/>
      <c r="I9" s="35">
        <f t="shared" ref="I9:I26" si="0">AVERAGE(F9*G9)</f>
        <v>0</v>
      </c>
      <c r="J9" s="35">
        <f t="shared" ref="J9:J26" si="1">AVERAGE(I9*H9%)</f>
        <v>0</v>
      </c>
      <c r="K9" s="35">
        <f t="shared" ref="K9:K26" si="2">AVERAGE(I9+J9)</f>
        <v>0</v>
      </c>
      <c r="L9" s="38"/>
    </row>
    <row r="10" spans="1:14" ht="78.75" customHeight="1" x14ac:dyDescent="0.25">
      <c r="B10" s="31">
        <v>3</v>
      </c>
      <c r="C10" s="36" t="s">
        <v>11</v>
      </c>
      <c r="D10" s="75" t="s">
        <v>5</v>
      </c>
      <c r="E10" s="75">
        <v>45</v>
      </c>
      <c r="F10" s="75">
        <v>71.5</v>
      </c>
      <c r="G10" s="41"/>
      <c r="H10" s="42"/>
      <c r="I10" s="35">
        <f t="shared" si="0"/>
        <v>0</v>
      </c>
      <c r="J10" s="35">
        <f t="shared" si="1"/>
        <v>0</v>
      </c>
      <c r="K10" s="35">
        <f t="shared" si="2"/>
        <v>0</v>
      </c>
      <c r="L10" s="38"/>
    </row>
    <row r="11" spans="1:14" ht="20.100000000000001" customHeight="1" x14ac:dyDescent="0.25">
      <c r="B11" s="31">
        <v>4</v>
      </c>
      <c r="C11" s="36" t="s">
        <v>19</v>
      </c>
      <c r="D11" s="75" t="s">
        <v>5</v>
      </c>
      <c r="E11" s="75">
        <v>131</v>
      </c>
      <c r="F11" s="75">
        <v>158</v>
      </c>
      <c r="G11" s="41"/>
      <c r="H11" s="42"/>
      <c r="I11" s="35">
        <f t="shared" si="0"/>
        <v>0</v>
      </c>
      <c r="J11" s="35">
        <f t="shared" si="1"/>
        <v>0</v>
      </c>
      <c r="K11" s="35">
        <f t="shared" si="2"/>
        <v>0</v>
      </c>
      <c r="L11" s="38"/>
      <c r="N11" s="11"/>
    </row>
    <row r="12" spans="1:14" ht="20.100000000000001" customHeight="1" x14ac:dyDescent="0.25">
      <c r="B12" s="31">
        <v>5</v>
      </c>
      <c r="C12" s="36" t="s">
        <v>23</v>
      </c>
      <c r="D12" s="75" t="s">
        <v>5</v>
      </c>
      <c r="E12" s="75">
        <v>67.5</v>
      </c>
      <c r="F12" s="75">
        <v>85</v>
      </c>
      <c r="G12" s="41"/>
      <c r="H12" s="42"/>
      <c r="I12" s="35">
        <f t="shared" si="0"/>
        <v>0</v>
      </c>
      <c r="J12" s="35">
        <f t="shared" si="1"/>
        <v>0</v>
      </c>
      <c r="K12" s="35">
        <f t="shared" si="2"/>
        <v>0</v>
      </c>
      <c r="L12" s="38"/>
    </row>
    <row r="13" spans="1:14" ht="20.100000000000001" customHeight="1" x14ac:dyDescent="0.25">
      <c r="B13" s="31">
        <v>6</v>
      </c>
      <c r="C13" s="36" t="s">
        <v>33</v>
      </c>
      <c r="D13" s="75" t="s">
        <v>5</v>
      </c>
      <c r="E13" s="75">
        <v>16.5</v>
      </c>
      <c r="F13" s="75">
        <v>27</v>
      </c>
      <c r="G13" s="41"/>
      <c r="H13" s="42"/>
      <c r="I13" s="35">
        <f t="shared" si="0"/>
        <v>0</v>
      </c>
      <c r="J13" s="35">
        <f t="shared" si="1"/>
        <v>0</v>
      </c>
      <c r="K13" s="35">
        <f t="shared" si="2"/>
        <v>0</v>
      </c>
      <c r="L13" s="38"/>
    </row>
    <row r="14" spans="1:14" ht="20.100000000000001" customHeight="1" x14ac:dyDescent="0.25">
      <c r="B14" s="31">
        <v>7</v>
      </c>
      <c r="C14" s="36" t="s">
        <v>4</v>
      </c>
      <c r="D14" s="75" t="s">
        <v>5</v>
      </c>
      <c r="E14" s="75">
        <v>170</v>
      </c>
      <c r="F14" s="75">
        <v>203.5</v>
      </c>
      <c r="G14" s="41"/>
      <c r="H14" s="42"/>
      <c r="I14" s="35">
        <f t="shared" si="0"/>
        <v>0</v>
      </c>
      <c r="J14" s="35">
        <f t="shared" si="1"/>
        <v>0</v>
      </c>
      <c r="K14" s="35">
        <f t="shared" si="2"/>
        <v>0</v>
      </c>
      <c r="L14" s="38"/>
    </row>
    <row r="15" spans="1:14" ht="20.100000000000001" customHeight="1" x14ac:dyDescent="0.25">
      <c r="B15" s="31">
        <v>8</v>
      </c>
      <c r="C15" s="36" t="s">
        <v>41</v>
      </c>
      <c r="D15" s="75" t="s">
        <v>5</v>
      </c>
      <c r="E15" s="75">
        <v>80</v>
      </c>
      <c r="F15" s="75">
        <v>110</v>
      </c>
      <c r="G15" s="41"/>
      <c r="H15" s="42"/>
      <c r="I15" s="35">
        <f t="shared" si="0"/>
        <v>0</v>
      </c>
      <c r="J15" s="35">
        <f t="shared" si="1"/>
        <v>0</v>
      </c>
      <c r="K15" s="35">
        <f t="shared" si="2"/>
        <v>0</v>
      </c>
      <c r="L15" s="38"/>
    </row>
    <row r="16" spans="1:14" ht="20.100000000000001" customHeight="1" x14ac:dyDescent="0.25">
      <c r="B16" s="31">
        <v>9</v>
      </c>
      <c r="C16" s="36" t="s">
        <v>35</v>
      </c>
      <c r="D16" s="75" t="s">
        <v>5</v>
      </c>
      <c r="E16" s="75">
        <v>61</v>
      </c>
      <c r="F16" s="75">
        <v>85.5</v>
      </c>
      <c r="G16" s="41"/>
      <c r="H16" s="42"/>
      <c r="I16" s="35">
        <f t="shared" si="0"/>
        <v>0</v>
      </c>
      <c r="J16" s="35">
        <f t="shared" si="1"/>
        <v>0</v>
      </c>
      <c r="K16" s="35">
        <f t="shared" si="2"/>
        <v>0</v>
      </c>
      <c r="L16" s="38"/>
    </row>
    <row r="17" spans="2:12" ht="29.25" customHeight="1" x14ac:dyDescent="0.25">
      <c r="B17" s="31">
        <v>10</v>
      </c>
      <c r="C17" s="36" t="s">
        <v>8</v>
      </c>
      <c r="D17" s="75" t="s">
        <v>5</v>
      </c>
      <c r="E17" s="75">
        <v>10</v>
      </c>
      <c r="F17" s="75">
        <v>20</v>
      </c>
      <c r="G17" s="41"/>
      <c r="H17" s="42"/>
      <c r="I17" s="35">
        <f t="shared" si="0"/>
        <v>0</v>
      </c>
      <c r="J17" s="35">
        <f t="shared" si="1"/>
        <v>0</v>
      </c>
      <c r="K17" s="35">
        <f t="shared" si="2"/>
        <v>0</v>
      </c>
      <c r="L17" s="38"/>
    </row>
    <row r="18" spans="2:12" ht="20.100000000000001" customHeight="1" x14ac:dyDescent="0.25">
      <c r="B18" s="31">
        <v>11</v>
      </c>
      <c r="C18" s="36" t="s">
        <v>37</v>
      </c>
      <c r="D18" s="75" t="s">
        <v>5</v>
      </c>
      <c r="E18" s="75">
        <v>50</v>
      </c>
      <c r="F18" s="75">
        <v>69</v>
      </c>
      <c r="G18" s="41"/>
      <c r="H18" s="42"/>
      <c r="I18" s="35">
        <f t="shared" si="0"/>
        <v>0</v>
      </c>
      <c r="J18" s="35">
        <f t="shared" si="1"/>
        <v>0</v>
      </c>
      <c r="K18" s="35">
        <f t="shared" si="2"/>
        <v>0</v>
      </c>
      <c r="L18" s="38"/>
    </row>
    <row r="19" spans="2:12" ht="20.100000000000001" customHeight="1" x14ac:dyDescent="0.25">
      <c r="B19" s="31">
        <v>12</v>
      </c>
      <c r="C19" s="36" t="s">
        <v>43</v>
      </c>
      <c r="D19" s="75" t="s">
        <v>5</v>
      </c>
      <c r="E19" s="75">
        <v>40</v>
      </c>
      <c r="F19" s="75">
        <v>50</v>
      </c>
      <c r="G19" s="41"/>
      <c r="H19" s="42"/>
      <c r="I19" s="35">
        <f t="shared" si="0"/>
        <v>0</v>
      </c>
      <c r="J19" s="35">
        <f t="shared" si="1"/>
        <v>0</v>
      </c>
      <c r="K19" s="35">
        <f t="shared" si="2"/>
        <v>0</v>
      </c>
      <c r="L19" s="38"/>
    </row>
    <row r="20" spans="2:12" ht="31.5" customHeight="1" x14ac:dyDescent="0.25">
      <c r="B20" s="31">
        <v>13</v>
      </c>
      <c r="C20" s="36" t="s">
        <v>29</v>
      </c>
      <c r="D20" s="75" t="s">
        <v>5</v>
      </c>
      <c r="E20" s="75">
        <v>70</v>
      </c>
      <c r="F20" s="75">
        <v>91</v>
      </c>
      <c r="G20" s="41"/>
      <c r="H20" s="42"/>
      <c r="I20" s="35">
        <f t="shared" si="0"/>
        <v>0</v>
      </c>
      <c r="J20" s="35">
        <f t="shared" si="1"/>
        <v>0</v>
      </c>
      <c r="K20" s="35">
        <f t="shared" si="2"/>
        <v>0</v>
      </c>
      <c r="L20" s="38"/>
    </row>
    <row r="21" spans="2:12" ht="27" customHeight="1" x14ac:dyDescent="0.25">
      <c r="B21" s="31">
        <v>14</v>
      </c>
      <c r="C21" s="36" t="s">
        <v>31</v>
      </c>
      <c r="D21" s="75" t="s">
        <v>5</v>
      </c>
      <c r="E21" s="75">
        <v>30</v>
      </c>
      <c r="F21" s="75">
        <v>43.5</v>
      </c>
      <c r="G21" s="41"/>
      <c r="H21" s="42"/>
      <c r="I21" s="35">
        <f t="shared" si="0"/>
        <v>0</v>
      </c>
      <c r="J21" s="35">
        <f t="shared" si="1"/>
        <v>0</v>
      </c>
      <c r="K21" s="35">
        <f t="shared" si="2"/>
        <v>0</v>
      </c>
      <c r="L21" s="38"/>
    </row>
    <row r="22" spans="2:12" ht="25.5" customHeight="1" x14ac:dyDescent="0.25">
      <c r="B22" s="31">
        <v>15</v>
      </c>
      <c r="C22" s="36" t="s">
        <v>39</v>
      </c>
      <c r="D22" s="75" t="s">
        <v>5</v>
      </c>
      <c r="E22" s="75">
        <v>80</v>
      </c>
      <c r="F22" s="75">
        <v>100</v>
      </c>
      <c r="G22" s="41"/>
      <c r="H22" s="42"/>
      <c r="I22" s="35">
        <f t="shared" si="0"/>
        <v>0</v>
      </c>
      <c r="J22" s="35">
        <f t="shared" si="1"/>
        <v>0</v>
      </c>
      <c r="K22" s="35">
        <f t="shared" si="2"/>
        <v>0</v>
      </c>
      <c r="L22" s="38"/>
    </row>
    <row r="23" spans="2:12" ht="37.5" customHeight="1" x14ac:dyDescent="0.25">
      <c r="B23" s="31">
        <v>16</v>
      </c>
      <c r="C23" s="36" t="s">
        <v>15</v>
      </c>
      <c r="D23" s="75" t="s">
        <v>5</v>
      </c>
      <c r="E23" s="75">
        <v>93</v>
      </c>
      <c r="F23" s="75">
        <v>122</v>
      </c>
      <c r="G23" s="41"/>
      <c r="H23" s="42"/>
      <c r="I23" s="35">
        <f t="shared" si="0"/>
        <v>0</v>
      </c>
      <c r="J23" s="35">
        <f t="shared" si="1"/>
        <v>0</v>
      </c>
      <c r="K23" s="35">
        <f t="shared" si="2"/>
        <v>0</v>
      </c>
      <c r="L23" s="38"/>
    </row>
    <row r="24" spans="2:12" ht="20.100000000000001" customHeight="1" x14ac:dyDescent="0.25">
      <c r="B24" s="31">
        <v>17</v>
      </c>
      <c r="C24" s="36" t="s">
        <v>25</v>
      </c>
      <c r="D24" s="75" t="s">
        <v>5</v>
      </c>
      <c r="E24" s="75">
        <v>107</v>
      </c>
      <c r="F24" s="75">
        <v>134</v>
      </c>
      <c r="G24" s="41"/>
      <c r="H24" s="42"/>
      <c r="I24" s="35">
        <f t="shared" si="0"/>
        <v>0</v>
      </c>
      <c r="J24" s="35">
        <f t="shared" si="1"/>
        <v>0</v>
      </c>
      <c r="K24" s="35">
        <f t="shared" si="2"/>
        <v>0</v>
      </c>
      <c r="L24" s="38"/>
    </row>
    <row r="25" spans="2:12" ht="20.100000000000001" customHeight="1" x14ac:dyDescent="0.25">
      <c r="B25" s="31">
        <v>18</v>
      </c>
      <c r="C25" s="36" t="s">
        <v>27</v>
      </c>
      <c r="D25" s="75" t="s">
        <v>5</v>
      </c>
      <c r="E25" s="75">
        <v>38</v>
      </c>
      <c r="F25" s="75">
        <v>53.5</v>
      </c>
      <c r="G25" s="41"/>
      <c r="H25" s="42"/>
      <c r="I25" s="35">
        <f t="shared" si="0"/>
        <v>0</v>
      </c>
      <c r="J25" s="35">
        <f t="shared" si="1"/>
        <v>0</v>
      </c>
      <c r="K25" s="35">
        <f t="shared" si="2"/>
        <v>0</v>
      </c>
      <c r="L25" s="38"/>
    </row>
    <row r="26" spans="2:12" ht="20.100000000000001" customHeight="1" x14ac:dyDescent="0.25">
      <c r="B26" s="31">
        <v>19</v>
      </c>
      <c r="C26" s="36" t="s">
        <v>17</v>
      </c>
      <c r="D26" s="75" t="s">
        <v>5</v>
      </c>
      <c r="E26" s="75">
        <v>5</v>
      </c>
      <c r="F26" s="75">
        <v>7.5</v>
      </c>
      <c r="G26" s="41"/>
      <c r="H26" s="42"/>
      <c r="I26" s="35">
        <f t="shared" si="0"/>
        <v>0</v>
      </c>
      <c r="J26" s="35">
        <f t="shared" si="1"/>
        <v>0</v>
      </c>
      <c r="K26" s="35">
        <f t="shared" si="2"/>
        <v>0</v>
      </c>
      <c r="L26" s="38"/>
    </row>
    <row r="27" spans="2:12" ht="28.5" customHeight="1" x14ac:dyDescent="0.25">
      <c r="B27" s="126" t="s">
        <v>48</v>
      </c>
      <c r="C27" s="127"/>
      <c r="D27" s="127"/>
      <c r="E27" s="127"/>
      <c r="F27" s="127"/>
      <c r="G27" s="127"/>
      <c r="H27" s="128"/>
      <c r="I27" s="43">
        <f>SUM(I8:I26)</f>
        <v>0</v>
      </c>
      <c r="J27" s="43">
        <f>SUM(J8:J26)</f>
        <v>0</v>
      </c>
      <c r="K27" s="43">
        <f>SUM(K8:K26)</f>
        <v>0</v>
      </c>
      <c r="L27" s="38"/>
    </row>
    <row r="28" spans="2:12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</row>
  </sheetData>
  <sheetProtection sheet="1" objects="1" scenarios="1"/>
  <sortState ref="C11:D30">
    <sortCondition ref="C11"/>
  </sortState>
  <mergeCells count="14">
    <mergeCell ref="B27:H27"/>
    <mergeCell ref="K4:K6"/>
    <mergeCell ref="B3:K3"/>
    <mergeCell ref="B1:L1"/>
    <mergeCell ref="D4:D6"/>
    <mergeCell ref="H4:H6"/>
    <mergeCell ref="J4:J5"/>
    <mergeCell ref="A4:A6"/>
    <mergeCell ref="I4:I6"/>
    <mergeCell ref="G4:G6"/>
    <mergeCell ref="E4:E6"/>
    <mergeCell ref="F4:F6"/>
    <mergeCell ref="B4:B6"/>
    <mergeCell ref="C4:C6"/>
  </mergeCells>
  <pageMargins left="0.11811023622047245" right="0.11811023622047245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O17" sqref="O17"/>
    </sheetView>
  </sheetViews>
  <sheetFormatPr defaultRowHeight="15" x14ac:dyDescent="0.25"/>
  <cols>
    <col min="1" max="1" width="9.5703125" customWidth="1"/>
    <col min="2" max="2" width="5.140625" customWidth="1"/>
    <col min="3" max="3" width="23.140625" customWidth="1"/>
    <col min="4" max="4" width="4.85546875" customWidth="1"/>
    <col min="5" max="6" width="10.5703125" customWidth="1"/>
    <col min="7" max="7" width="12.140625" customWidth="1"/>
    <col min="8" max="8" width="7.85546875" customWidth="1"/>
    <col min="9" max="9" width="8.28515625" customWidth="1"/>
    <col min="10" max="10" width="8.85546875" customWidth="1"/>
    <col min="11" max="11" width="9" customWidth="1"/>
    <col min="12" max="12" width="0.140625" hidden="1" customWidth="1"/>
  </cols>
  <sheetData>
    <row r="1" spans="1:13" x14ac:dyDescent="0.25">
      <c r="B1" s="38"/>
      <c r="C1" s="38"/>
      <c r="D1" s="38"/>
      <c r="E1" s="38"/>
      <c r="F1" s="38"/>
      <c r="G1" s="38"/>
      <c r="H1" s="125" t="s">
        <v>373</v>
      </c>
      <c r="I1" s="125"/>
      <c r="J1" s="125"/>
      <c r="K1" s="125"/>
    </row>
    <row r="2" spans="1:13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3" ht="18" customHeight="1" x14ac:dyDescent="0.25">
      <c r="B3" s="137" t="s">
        <v>228</v>
      </c>
      <c r="C3" s="137"/>
      <c r="D3" s="137"/>
      <c r="E3" s="137"/>
      <c r="F3" s="137"/>
      <c r="G3" s="137"/>
      <c r="H3" s="137"/>
      <c r="I3" s="137"/>
      <c r="J3" s="137"/>
      <c r="K3" s="137"/>
    </row>
    <row r="4" spans="1:13" ht="48" customHeight="1" x14ac:dyDescent="0.25">
      <c r="B4" s="27" t="s">
        <v>263</v>
      </c>
      <c r="C4" s="27" t="s">
        <v>54</v>
      </c>
      <c r="D4" s="27" t="s">
        <v>55</v>
      </c>
      <c r="E4" s="27" t="s">
        <v>478</v>
      </c>
      <c r="F4" s="27" t="s">
        <v>479</v>
      </c>
      <c r="G4" s="40" t="s">
        <v>56</v>
      </c>
      <c r="H4" s="40" t="s">
        <v>57</v>
      </c>
      <c r="I4" s="27" t="s">
        <v>264</v>
      </c>
      <c r="J4" s="27" t="s">
        <v>367</v>
      </c>
      <c r="K4" s="27" t="s">
        <v>59</v>
      </c>
    </row>
    <row r="5" spans="1:13" ht="12" customHeight="1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40">
        <v>6</v>
      </c>
      <c r="H5" s="40">
        <v>7</v>
      </c>
      <c r="I5" s="27">
        <v>8</v>
      </c>
      <c r="J5" s="27">
        <v>9</v>
      </c>
      <c r="K5" s="27">
        <v>10</v>
      </c>
    </row>
    <row r="6" spans="1:13" ht="49.5" customHeight="1" x14ac:dyDescent="0.25">
      <c r="A6" s="21"/>
      <c r="B6" s="31">
        <v>1</v>
      </c>
      <c r="C6" s="88" t="s">
        <v>381</v>
      </c>
      <c r="D6" s="76" t="s">
        <v>49</v>
      </c>
      <c r="E6" s="76">
        <v>234</v>
      </c>
      <c r="F6" s="76">
        <v>280</v>
      </c>
      <c r="G6" s="49"/>
      <c r="H6" s="42"/>
      <c r="I6" s="35">
        <f>AVERAGE(F6*G6)</f>
        <v>0</v>
      </c>
      <c r="J6" s="35">
        <f>AVERAGE(I6*H6%)</f>
        <v>0</v>
      </c>
      <c r="K6" s="35">
        <f>AVERAGE(I6+J6)</f>
        <v>0</v>
      </c>
    </row>
    <row r="7" spans="1:13" ht="45" hidden="1" customHeight="1" x14ac:dyDescent="0.25">
      <c r="A7" s="21"/>
      <c r="B7" s="31"/>
      <c r="C7" s="88"/>
      <c r="D7" s="76" t="s">
        <v>49</v>
      </c>
      <c r="E7" s="76"/>
      <c r="F7" s="76"/>
      <c r="G7" s="49"/>
      <c r="H7" s="42"/>
      <c r="I7" s="35">
        <f t="shared" ref="I7:I27" si="0">AVERAGE(F7*G7)</f>
        <v>0</v>
      </c>
      <c r="J7" s="35">
        <f t="shared" ref="J7:J27" si="1">AVERAGE(I7*H7%)</f>
        <v>0</v>
      </c>
      <c r="K7" s="35">
        <f t="shared" ref="K7:K27" si="2">AVERAGE(I7+J7)</f>
        <v>0</v>
      </c>
    </row>
    <row r="8" spans="1:13" ht="43.5" customHeight="1" x14ac:dyDescent="0.25">
      <c r="B8" s="31">
        <v>2</v>
      </c>
      <c r="C8" s="88" t="s">
        <v>494</v>
      </c>
      <c r="D8" s="76" t="s">
        <v>49</v>
      </c>
      <c r="E8" s="76">
        <v>130</v>
      </c>
      <c r="F8" s="76">
        <v>190</v>
      </c>
      <c r="G8" s="49"/>
      <c r="H8" s="42"/>
      <c r="I8" s="35">
        <f t="shared" si="0"/>
        <v>0</v>
      </c>
      <c r="J8" s="35">
        <f t="shared" si="1"/>
        <v>0</v>
      </c>
      <c r="K8" s="35">
        <f t="shared" si="2"/>
        <v>0</v>
      </c>
    </row>
    <row r="9" spans="1:13" ht="45" customHeight="1" x14ac:dyDescent="0.25">
      <c r="B9" s="31">
        <v>3</v>
      </c>
      <c r="C9" s="88" t="s">
        <v>52</v>
      </c>
      <c r="D9" s="76" t="s">
        <v>49</v>
      </c>
      <c r="E9" s="76">
        <v>195</v>
      </c>
      <c r="F9" s="76">
        <v>275</v>
      </c>
      <c r="G9" s="49"/>
      <c r="H9" s="42"/>
      <c r="I9" s="35">
        <f t="shared" si="0"/>
        <v>0</v>
      </c>
      <c r="J9" s="35">
        <f t="shared" si="1"/>
        <v>0</v>
      </c>
      <c r="K9" s="35">
        <f t="shared" si="2"/>
        <v>0</v>
      </c>
    </row>
    <row r="10" spans="1:13" ht="39.75" customHeight="1" x14ac:dyDescent="0.25">
      <c r="B10" s="31">
        <v>4</v>
      </c>
      <c r="C10" s="88" t="s">
        <v>51</v>
      </c>
      <c r="D10" s="76" t="s">
        <v>49</v>
      </c>
      <c r="E10" s="76">
        <v>1800</v>
      </c>
      <c r="F10" s="76">
        <v>2050</v>
      </c>
      <c r="G10" s="49"/>
      <c r="H10" s="42"/>
      <c r="I10" s="35">
        <f t="shared" si="0"/>
        <v>0</v>
      </c>
      <c r="J10" s="35">
        <f t="shared" si="1"/>
        <v>0</v>
      </c>
      <c r="K10" s="35">
        <f t="shared" si="2"/>
        <v>0</v>
      </c>
    </row>
    <row r="11" spans="1:13" ht="27" customHeight="1" x14ac:dyDescent="0.25">
      <c r="B11" s="31">
        <v>5</v>
      </c>
      <c r="C11" s="88" t="s">
        <v>382</v>
      </c>
      <c r="D11" s="76" t="s">
        <v>49</v>
      </c>
      <c r="E11" s="76">
        <v>120</v>
      </c>
      <c r="F11" s="76">
        <v>140</v>
      </c>
      <c r="G11" s="49"/>
      <c r="H11" s="42"/>
      <c r="I11" s="35">
        <f t="shared" si="0"/>
        <v>0</v>
      </c>
      <c r="J11" s="35">
        <f t="shared" si="1"/>
        <v>0</v>
      </c>
      <c r="K11" s="35">
        <f t="shared" si="2"/>
        <v>0</v>
      </c>
    </row>
    <row r="12" spans="1:13" ht="45" customHeight="1" x14ac:dyDescent="0.25">
      <c r="B12" s="31">
        <v>6</v>
      </c>
      <c r="C12" s="88" t="s">
        <v>383</v>
      </c>
      <c r="D12" s="76" t="s">
        <v>49</v>
      </c>
      <c r="E12" s="76">
        <v>160</v>
      </c>
      <c r="F12" s="76">
        <v>175</v>
      </c>
      <c r="G12" s="49"/>
      <c r="H12" s="42"/>
      <c r="I12" s="35">
        <f t="shared" si="0"/>
        <v>0</v>
      </c>
      <c r="J12" s="35">
        <f t="shared" si="1"/>
        <v>0</v>
      </c>
      <c r="K12" s="35">
        <f t="shared" si="2"/>
        <v>0</v>
      </c>
    </row>
    <row r="13" spans="1:13" ht="36" customHeight="1" x14ac:dyDescent="0.25">
      <c r="B13" s="31">
        <v>7</v>
      </c>
      <c r="C13" s="88" t="s">
        <v>384</v>
      </c>
      <c r="D13" s="76" t="s">
        <v>49</v>
      </c>
      <c r="E13" s="76">
        <v>40</v>
      </c>
      <c r="F13" s="76">
        <v>60</v>
      </c>
      <c r="G13" s="49"/>
      <c r="H13" s="42"/>
      <c r="I13" s="35">
        <f t="shared" si="0"/>
        <v>0</v>
      </c>
      <c r="J13" s="35">
        <f t="shared" si="1"/>
        <v>0</v>
      </c>
      <c r="K13" s="35">
        <f t="shared" si="2"/>
        <v>0</v>
      </c>
    </row>
    <row r="14" spans="1:13" ht="35.25" customHeight="1" x14ac:dyDescent="0.25">
      <c r="B14" s="31">
        <v>8</v>
      </c>
      <c r="C14" s="88" t="s">
        <v>493</v>
      </c>
      <c r="D14" s="76" t="s">
        <v>258</v>
      </c>
      <c r="E14" s="76">
        <v>40</v>
      </c>
      <c r="F14" s="76">
        <v>60</v>
      </c>
      <c r="G14" s="49"/>
      <c r="H14" s="42"/>
      <c r="I14" s="35">
        <f t="shared" si="0"/>
        <v>0</v>
      </c>
      <c r="J14" s="35">
        <f t="shared" si="1"/>
        <v>0</v>
      </c>
      <c r="K14" s="35">
        <f t="shared" si="2"/>
        <v>0</v>
      </c>
      <c r="M14" s="136"/>
    </row>
    <row r="15" spans="1:13" ht="34.5" customHeight="1" x14ac:dyDescent="0.25">
      <c r="B15" s="31">
        <v>9</v>
      </c>
      <c r="C15" s="88" t="s">
        <v>348</v>
      </c>
      <c r="D15" s="76" t="s">
        <v>49</v>
      </c>
      <c r="E15" s="76">
        <v>65</v>
      </c>
      <c r="F15" s="76">
        <v>92</v>
      </c>
      <c r="G15" s="49"/>
      <c r="H15" s="42"/>
      <c r="I15" s="35">
        <f t="shared" si="0"/>
        <v>0</v>
      </c>
      <c r="J15" s="35">
        <f t="shared" si="1"/>
        <v>0</v>
      </c>
      <c r="K15" s="35">
        <f t="shared" si="2"/>
        <v>0</v>
      </c>
      <c r="M15" s="136"/>
    </row>
    <row r="16" spans="1:13" ht="45" customHeight="1" x14ac:dyDescent="0.25">
      <c r="B16" s="31">
        <v>10</v>
      </c>
      <c r="C16" s="88" t="s">
        <v>385</v>
      </c>
      <c r="D16" s="76" t="s">
        <v>49</v>
      </c>
      <c r="E16" s="76">
        <v>386</v>
      </c>
      <c r="F16" s="76">
        <v>433</v>
      </c>
      <c r="G16" s="49"/>
      <c r="H16" s="42"/>
      <c r="I16" s="35">
        <f t="shared" si="0"/>
        <v>0</v>
      </c>
      <c r="J16" s="35">
        <f t="shared" si="1"/>
        <v>0</v>
      </c>
      <c r="K16" s="35">
        <f t="shared" si="2"/>
        <v>0</v>
      </c>
    </row>
    <row r="17" spans="2:11" ht="45" customHeight="1" x14ac:dyDescent="0.25">
      <c r="B17" s="31">
        <v>11</v>
      </c>
      <c r="C17" s="88" t="s">
        <v>386</v>
      </c>
      <c r="D17" s="76" t="s">
        <v>49</v>
      </c>
      <c r="E17" s="76">
        <v>1650</v>
      </c>
      <c r="F17" s="76">
        <v>1796</v>
      </c>
      <c r="G17" s="49"/>
      <c r="H17" s="42"/>
      <c r="I17" s="35">
        <f t="shared" si="0"/>
        <v>0</v>
      </c>
      <c r="J17" s="35">
        <f t="shared" si="1"/>
        <v>0</v>
      </c>
      <c r="K17" s="35">
        <f t="shared" si="2"/>
        <v>0</v>
      </c>
    </row>
    <row r="18" spans="2:11" ht="45" customHeight="1" x14ac:dyDescent="0.25">
      <c r="B18" s="31">
        <v>12</v>
      </c>
      <c r="C18" s="88" t="s">
        <v>387</v>
      </c>
      <c r="D18" s="76" t="s">
        <v>49</v>
      </c>
      <c r="E18" s="76">
        <v>20</v>
      </c>
      <c r="F18" s="76">
        <v>25</v>
      </c>
      <c r="G18" s="49"/>
      <c r="H18" s="42"/>
      <c r="I18" s="35">
        <f t="shared" si="0"/>
        <v>0</v>
      </c>
      <c r="J18" s="35">
        <f t="shared" si="1"/>
        <v>0</v>
      </c>
      <c r="K18" s="35">
        <f t="shared" si="2"/>
        <v>0</v>
      </c>
    </row>
    <row r="19" spans="2:11" ht="45" customHeight="1" x14ac:dyDescent="0.25">
      <c r="B19" s="31">
        <v>13</v>
      </c>
      <c r="C19" s="88" t="s">
        <v>388</v>
      </c>
      <c r="D19" s="76" t="s">
        <v>49</v>
      </c>
      <c r="E19" s="76">
        <v>950</v>
      </c>
      <c r="F19" s="76">
        <v>1296</v>
      </c>
      <c r="G19" s="49"/>
      <c r="H19" s="42"/>
      <c r="I19" s="35">
        <f t="shared" si="0"/>
        <v>0</v>
      </c>
      <c r="J19" s="35">
        <f t="shared" si="1"/>
        <v>0</v>
      </c>
      <c r="K19" s="35">
        <f t="shared" si="2"/>
        <v>0</v>
      </c>
    </row>
    <row r="20" spans="2:11" ht="45" customHeight="1" x14ac:dyDescent="0.25">
      <c r="B20" s="31">
        <v>14</v>
      </c>
      <c r="C20" s="88" t="s">
        <v>231</v>
      </c>
      <c r="D20" s="76" t="s">
        <v>49</v>
      </c>
      <c r="E20" s="76">
        <v>33</v>
      </c>
      <c r="F20" s="76">
        <v>43</v>
      </c>
      <c r="G20" s="49"/>
      <c r="H20" s="42"/>
      <c r="I20" s="35">
        <f t="shared" si="0"/>
        <v>0</v>
      </c>
      <c r="J20" s="35">
        <f t="shared" si="1"/>
        <v>0</v>
      </c>
      <c r="K20" s="35">
        <f t="shared" si="2"/>
        <v>0</v>
      </c>
    </row>
    <row r="21" spans="2:11" ht="45" customHeight="1" x14ac:dyDescent="0.25">
      <c r="B21" s="31">
        <v>15</v>
      </c>
      <c r="C21" s="88" t="s">
        <v>50</v>
      </c>
      <c r="D21" s="76" t="s">
        <v>49</v>
      </c>
      <c r="E21" s="76">
        <v>170</v>
      </c>
      <c r="F21" s="76">
        <v>230</v>
      </c>
      <c r="G21" s="49"/>
      <c r="H21" s="42"/>
      <c r="I21" s="35">
        <f t="shared" si="0"/>
        <v>0</v>
      </c>
      <c r="J21" s="35">
        <f t="shared" si="1"/>
        <v>0</v>
      </c>
      <c r="K21" s="35">
        <f t="shared" si="2"/>
        <v>0</v>
      </c>
    </row>
    <row r="22" spans="2:11" ht="45" customHeight="1" x14ac:dyDescent="0.25">
      <c r="B22" s="31">
        <v>16</v>
      </c>
      <c r="C22" s="88" t="s">
        <v>389</v>
      </c>
      <c r="D22" s="76" t="s">
        <v>49</v>
      </c>
      <c r="E22" s="76">
        <v>20</v>
      </c>
      <c r="F22" s="76">
        <v>25</v>
      </c>
      <c r="G22" s="49"/>
      <c r="H22" s="42"/>
      <c r="I22" s="35">
        <f t="shared" si="0"/>
        <v>0</v>
      </c>
      <c r="J22" s="35">
        <f t="shared" si="1"/>
        <v>0</v>
      </c>
      <c r="K22" s="35">
        <f t="shared" si="2"/>
        <v>0</v>
      </c>
    </row>
    <row r="23" spans="2:11" ht="45" customHeight="1" x14ac:dyDescent="0.25">
      <c r="B23" s="31">
        <v>17</v>
      </c>
      <c r="C23" s="88" t="s">
        <v>390</v>
      </c>
      <c r="D23" s="76" t="s">
        <v>49</v>
      </c>
      <c r="E23" s="76">
        <v>100</v>
      </c>
      <c r="F23" s="76">
        <v>120</v>
      </c>
      <c r="G23" s="49"/>
      <c r="H23" s="42"/>
      <c r="I23" s="35">
        <f t="shared" si="0"/>
        <v>0</v>
      </c>
      <c r="J23" s="35">
        <f t="shared" si="1"/>
        <v>0</v>
      </c>
      <c r="K23" s="35">
        <f t="shared" si="2"/>
        <v>0</v>
      </c>
    </row>
    <row r="24" spans="2:11" ht="45" customHeight="1" x14ac:dyDescent="0.25">
      <c r="B24" s="31">
        <v>18</v>
      </c>
      <c r="C24" s="88" t="s">
        <v>391</v>
      </c>
      <c r="D24" s="76" t="s">
        <v>49</v>
      </c>
      <c r="E24" s="76">
        <v>100</v>
      </c>
      <c r="F24" s="76">
        <v>120</v>
      </c>
      <c r="G24" s="49"/>
      <c r="H24" s="42"/>
      <c r="I24" s="35">
        <f t="shared" si="0"/>
        <v>0</v>
      </c>
      <c r="J24" s="35">
        <f t="shared" si="1"/>
        <v>0</v>
      </c>
      <c r="K24" s="35">
        <f t="shared" si="2"/>
        <v>0</v>
      </c>
    </row>
    <row r="25" spans="2:11" ht="45" customHeight="1" x14ac:dyDescent="0.25">
      <c r="B25" s="31">
        <v>19</v>
      </c>
      <c r="C25" s="88" t="s">
        <v>392</v>
      </c>
      <c r="D25" s="76" t="s">
        <v>5</v>
      </c>
      <c r="E25" s="76">
        <v>20</v>
      </c>
      <c r="F25" s="76">
        <v>24</v>
      </c>
      <c r="G25" s="49"/>
      <c r="H25" s="42"/>
      <c r="I25" s="35">
        <f t="shared" si="0"/>
        <v>0</v>
      </c>
      <c r="J25" s="35">
        <f t="shared" si="1"/>
        <v>0</v>
      </c>
      <c r="K25" s="35">
        <f t="shared" si="2"/>
        <v>0</v>
      </c>
    </row>
    <row r="26" spans="2:11" ht="45" customHeight="1" x14ac:dyDescent="0.25">
      <c r="B26" s="31">
        <v>20</v>
      </c>
      <c r="C26" s="88" t="s">
        <v>393</v>
      </c>
      <c r="D26" s="76" t="s">
        <v>5</v>
      </c>
      <c r="E26" s="76">
        <v>3</v>
      </c>
      <c r="F26" s="76">
        <v>4</v>
      </c>
      <c r="G26" s="49"/>
      <c r="H26" s="42"/>
      <c r="I26" s="35">
        <f t="shared" si="0"/>
        <v>0</v>
      </c>
      <c r="J26" s="35">
        <f t="shared" si="1"/>
        <v>0</v>
      </c>
      <c r="K26" s="35">
        <f t="shared" si="2"/>
        <v>0</v>
      </c>
    </row>
    <row r="27" spans="2:11" ht="45" customHeight="1" x14ac:dyDescent="0.25">
      <c r="B27" s="31">
        <v>21</v>
      </c>
      <c r="C27" s="88" t="s">
        <v>265</v>
      </c>
      <c r="D27" s="76" t="s">
        <v>49</v>
      </c>
      <c r="E27" s="76">
        <v>130</v>
      </c>
      <c r="F27" s="76">
        <v>175</v>
      </c>
      <c r="G27" s="49"/>
      <c r="H27" s="42"/>
      <c r="I27" s="35">
        <f t="shared" si="0"/>
        <v>0</v>
      </c>
      <c r="J27" s="35">
        <f t="shared" si="1"/>
        <v>0</v>
      </c>
      <c r="K27" s="35">
        <f t="shared" si="2"/>
        <v>0</v>
      </c>
    </row>
    <row r="28" spans="2:11" ht="29.25" customHeight="1" x14ac:dyDescent="0.25">
      <c r="B28" s="126" t="s">
        <v>60</v>
      </c>
      <c r="C28" s="127"/>
      <c r="D28" s="127"/>
      <c r="E28" s="127"/>
      <c r="F28" s="127"/>
      <c r="G28" s="127"/>
      <c r="H28" s="128"/>
      <c r="I28" s="50">
        <f>SUM(I6:I27)</f>
        <v>0</v>
      </c>
      <c r="J28" s="50">
        <f>SUM(J6:J27)</f>
        <v>0</v>
      </c>
      <c r="K28" s="50">
        <f>SUM(K6:K27)</f>
        <v>0</v>
      </c>
    </row>
  </sheetData>
  <sheetProtection sheet="1" objects="1" scenarios="1"/>
  <sortState ref="C8:D20">
    <sortCondition ref="C8"/>
  </sortState>
  <mergeCells count="4">
    <mergeCell ref="B28:H28"/>
    <mergeCell ref="M14:M15"/>
    <mergeCell ref="B3:K3"/>
    <mergeCell ref="H1:K1"/>
  </mergeCells>
  <pageMargins left="0.11811023622047245" right="0.11811023622047245" top="0.74803149606299213" bottom="0.74803149606299213" header="0.31496062992125984" footer="0.31496062992125984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"/>
  <sheetViews>
    <sheetView workbookViewId="0">
      <selection activeCell="F29" sqref="F29"/>
    </sheetView>
  </sheetViews>
  <sheetFormatPr defaultRowHeight="15" x14ac:dyDescent="0.25"/>
  <cols>
    <col min="1" max="1" width="0.5703125" customWidth="1"/>
    <col min="2" max="2" width="5.140625" customWidth="1"/>
    <col min="3" max="3" width="20.42578125" customWidth="1"/>
    <col min="4" max="4" width="4.85546875" customWidth="1"/>
    <col min="5" max="5" width="10.5703125" customWidth="1"/>
    <col min="6" max="6" width="12.5703125" customWidth="1"/>
    <col min="7" max="7" width="11.28515625" customWidth="1"/>
    <col min="8" max="8" width="7.28515625" customWidth="1"/>
    <col min="9" max="9" width="8.42578125" customWidth="1"/>
    <col min="10" max="11" width="8.85546875" customWidth="1"/>
    <col min="12" max="12" width="9.140625" hidden="1" customWidth="1"/>
  </cols>
  <sheetData>
    <row r="1" spans="2:11" x14ac:dyDescent="0.25">
      <c r="B1" s="38"/>
      <c r="C1" s="38"/>
      <c r="D1" s="38"/>
      <c r="E1" s="38"/>
      <c r="F1" s="38"/>
      <c r="G1" s="38"/>
      <c r="H1" s="38"/>
      <c r="I1" s="125" t="s">
        <v>373</v>
      </c>
      <c r="J1" s="125"/>
      <c r="K1" s="125"/>
    </row>
    <row r="2" spans="2:1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x14ac:dyDescent="0.25">
      <c r="B3" s="137" t="s">
        <v>322</v>
      </c>
      <c r="C3" s="137"/>
      <c r="D3" s="137"/>
      <c r="E3" s="137"/>
      <c r="F3" s="137"/>
      <c r="G3" s="137"/>
      <c r="H3" s="137"/>
      <c r="I3" s="137"/>
      <c r="J3" s="137"/>
      <c r="K3" s="137"/>
    </row>
    <row r="4" spans="2:11" ht="51" x14ac:dyDescent="0.25">
      <c r="B4" s="51" t="s">
        <v>263</v>
      </c>
      <c r="C4" s="51" t="s">
        <v>54</v>
      </c>
      <c r="D4" s="27" t="s">
        <v>55</v>
      </c>
      <c r="E4" s="27" t="s">
        <v>480</v>
      </c>
      <c r="F4" s="27" t="s">
        <v>479</v>
      </c>
      <c r="G4" s="40" t="s">
        <v>56</v>
      </c>
      <c r="H4" s="40" t="s">
        <v>57</v>
      </c>
      <c r="I4" s="27" t="s">
        <v>266</v>
      </c>
      <c r="J4" s="27" t="s">
        <v>367</v>
      </c>
      <c r="K4" s="27" t="s">
        <v>267</v>
      </c>
    </row>
    <row r="5" spans="2:11" x14ac:dyDescent="0.25">
      <c r="B5" s="27">
        <v>1</v>
      </c>
      <c r="C5" s="27">
        <v>2</v>
      </c>
      <c r="D5" s="27">
        <v>3</v>
      </c>
      <c r="E5" s="27">
        <v>4</v>
      </c>
      <c r="F5" s="27">
        <v>5</v>
      </c>
      <c r="G5" s="40">
        <v>6</v>
      </c>
      <c r="H5" s="40">
        <v>7</v>
      </c>
      <c r="I5" s="27">
        <v>8</v>
      </c>
      <c r="J5" s="27">
        <v>9</v>
      </c>
      <c r="K5" s="27">
        <v>10</v>
      </c>
    </row>
    <row r="6" spans="2:11" ht="41.25" customHeight="1" x14ac:dyDescent="0.25">
      <c r="B6" s="36" t="s">
        <v>3</v>
      </c>
      <c r="C6" s="36" t="s">
        <v>61</v>
      </c>
      <c r="D6" s="75" t="s">
        <v>49</v>
      </c>
      <c r="E6" s="52">
        <v>13400</v>
      </c>
      <c r="F6" s="52">
        <v>15620</v>
      </c>
      <c r="G6" s="49"/>
      <c r="H6" s="42"/>
      <c r="I6" s="35">
        <f>AVERAGE(F6*G6)</f>
        <v>0</v>
      </c>
      <c r="J6" s="35">
        <f>AVERAGE(I6*H6%)</f>
        <v>0</v>
      </c>
      <c r="K6" s="35">
        <f>AVERAGE(I6+J6)</f>
        <v>0</v>
      </c>
    </row>
    <row r="7" spans="2:11" ht="29.25" customHeight="1" x14ac:dyDescent="0.25">
      <c r="B7" s="138" t="s">
        <v>48</v>
      </c>
      <c r="C7" s="138"/>
      <c r="D7" s="138"/>
      <c r="E7" s="138"/>
      <c r="F7" s="138"/>
      <c r="G7" s="138"/>
      <c r="H7" s="138"/>
      <c r="I7" s="53">
        <f>SUM(I6)</f>
        <v>0</v>
      </c>
      <c r="J7" s="53">
        <f>SUM(J6)</f>
        <v>0</v>
      </c>
      <c r="K7" s="54">
        <f>SUM(K6)</f>
        <v>0</v>
      </c>
    </row>
  </sheetData>
  <sheetProtection sheet="1" objects="1" scenarios="1"/>
  <mergeCells count="3">
    <mergeCell ref="B3:K3"/>
    <mergeCell ref="B7:H7"/>
    <mergeCell ref="I1:K1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workbookViewId="0">
      <selection activeCell="O19" sqref="O19"/>
    </sheetView>
  </sheetViews>
  <sheetFormatPr defaultRowHeight="15" x14ac:dyDescent="0.25"/>
  <cols>
    <col min="1" max="1" width="1.42578125" customWidth="1"/>
    <col min="2" max="2" width="5.140625" customWidth="1"/>
    <col min="3" max="3" width="21.85546875" customWidth="1"/>
    <col min="4" max="4" width="7.42578125" customWidth="1"/>
    <col min="5" max="5" width="10.5703125" customWidth="1"/>
    <col min="6" max="6" width="11.28515625" customWidth="1"/>
    <col min="7" max="7" width="11.5703125" customWidth="1"/>
    <col min="8" max="8" width="6.85546875" customWidth="1"/>
    <col min="9" max="9" width="9.28515625" style="10" customWidth="1"/>
    <col min="10" max="10" width="9.42578125" style="10" customWidth="1"/>
    <col min="11" max="11" width="10.5703125" customWidth="1"/>
    <col min="12" max="12" width="9.140625" hidden="1" customWidth="1"/>
    <col min="21" max="21" width="11.28515625" bestFit="1" customWidth="1"/>
  </cols>
  <sheetData>
    <row r="1" spans="1:11" x14ac:dyDescent="0.25">
      <c r="B1" s="38"/>
      <c r="C1" s="38"/>
      <c r="D1" s="38"/>
      <c r="E1" s="38"/>
      <c r="F1" s="38"/>
      <c r="G1" s="38"/>
      <c r="H1" s="125" t="s">
        <v>481</v>
      </c>
      <c r="I1" s="125"/>
      <c r="J1" s="125"/>
      <c r="K1" s="125"/>
    </row>
    <row r="2" spans="1:11" x14ac:dyDescent="0.25">
      <c r="B2" s="38"/>
      <c r="C2" s="38"/>
      <c r="D2" s="38"/>
      <c r="E2" s="38"/>
      <c r="F2" s="38"/>
      <c r="G2" s="38"/>
      <c r="H2" s="38"/>
      <c r="I2" s="55"/>
      <c r="J2" s="55"/>
      <c r="K2" s="38"/>
    </row>
    <row r="3" spans="1:11" x14ac:dyDescent="0.25">
      <c r="B3" s="139" t="s">
        <v>323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1:11" ht="57.75" customHeight="1" x14ac:dyDescent="0.25">
      <c r="B4" s="51" t="s">
        <v>53</v>
      </c>
      <c r="C4" s="51" t="s">
        <v>54</v>
      </c>
      <c r="D4" s="51" t="s">
        <v>55</v>
      </c>
      <c r="E4" s="27" t="s">
        <v>482</v>
      </c>
      <c r="F4" s="27" t="s">
        <v>475</v>
      </c>
      <c r="G4" s="27" t="s">
        <v>56</v>
      </c>
      <c r="H4" s="27" t="s">
        <v>57</v>
      </c>
      <c r="I4" s="56" t="s">
        <v>58</v>
      </c>
      <c r="J4" s="56" t="s">
        <v>367</v>
      </c>
      <c r="K4" s="27" t="s">
        <v>59</v>
      </c>
    </row>
    <row r="5" spans="1:11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57">
        <v>8</v>
      </c>
      <c r="J5" s="57">
        <v>9</v>
      </c>
      <c r="K5" s="31">
        <v>10</v>
      </c>
    </row>
    <row r="6" spans="1:11" ht="27" customHeight="1" x14ac:dyDescent="0.25">
      <c r="B6" s="32" t="s">
        <v>3</v>
      </c>
      <c r="C6" s="89" t="s">
        <v>394</v>
      </c>
      <c r="D6" s="76" t="s">
        <v>49</v>
      </c>
      <c r="E6" s="76">
        <v>420</v>
      </c>
      <c r="F6" s="76">
        <v>480</v>
      </c>
      <c r="G6" s="58"/>
      <c r="H6" s="59"/>
      <c r="I6" s="35">
        <f>AVERAGE(F6*G6)</f>
        <v>0</v>
      </c>
      <c r="J6" s="35">
        <f>AVERAGE(I6*H6%)</f>
        <v>0</v>
      </c>
      <c r="K6" s="35">
        <f>AVERAGE(I6+J6)</f>
        <v>0</v>
      </c>
    </row>
    <row r="7" spans="1:11" ht="27" customHeight="1" x14ac:dyDescent="0.25">
      <c r="A7" s="12"/>
      <c r="B7" s="32" t="s">
        <v>6</v>
      </c>
      <c r="C7" s="89" t="s">
        <v>395</v>
      </c>
      <c r="D7" s="76" t="s">
        <v>49</v>
      </c>
      <c r="E7" s="76">
        <v>20</v>
      </c>
      <c r="F7" s="76">
        <v>30</v>
      </c>
      <c r="G7" s="58"/>
      <c r="H7" s="59"/>
      <c r="I7" s="35">
        <f t="shared" ref="I7:I54" si="0">AVERAGE(F7*G7)</f>
        <v>0</v>
      </c>
      <c r="J7" s="35">
        <f t="shared" ref="J7:J54" si="1">AVERAGE(I7*H7%)</f>
        <v>0</v>
      </c>
      <c r="K7" s="35">
        <f t="shared" ref="K7:K54" si="2">AVERAGE(I7+J7)</f>
        <v>0</v>
      </c>
    </row>
    <row r="8" spans="1:11" ht="25.5" x14ac:dyDescent="0.25">
      <c r="B8" s="32" t="s">
        <v>7</v>
      </c>
      <c r="C8" s="90" t="s">
        <v>269</v>
      </c>
      <c r="D8" s="76" t="s">
        <v>49</v>
      </c>
      <c r="E8" s="76">
        <v>350</v>
      </c>
      <c r="F8" s="76">
        <v>440</v>
      </c>
      <c r="G8" s="58"/>
      <c r="H8" s="59"/>
      <c r="I8" s="35">
        <f t="shared" si="0"/>
        <v>0</v>
      </c>
      <c r="J8" s="35">
        <f t="shared" si="1"/>
        <v>0</v>
      </c>
      <c r="K8" s="35">
        <f t="shared" si="2"/>
        <v>0</v>
      </c>
    </row>
    <row r="9" spans="1:11" ht="25.5" x14ac:dyDescent="0.25">
      <c r="B9" s="32" t="s">
        <v>9</v>
      </c>
      <c r="C9" s="90" t="s">
        <v>270</v>
      </c>
      <c r="D9" s="76" t="s">
        <v>49</v>
      </c>
      <c r="E9" s="76">
        <v>1820</v>
      </c>
      <c r="F9" s="76">
        <v>2270</v>
      </c>
      <c r="G9" s="58"/>
      <c r="H9" s="59"/>
      <c r="I9" s="35">
        <f t="shared" si="0"/>
        <v>0</v>
      </c>
      <c r="J9" s="35">
        <f t="shared" si="1"/>
        <v>0</v>
      </c>
      <c r="K9" s="35">
        <f t="shared" si="2"/>
        <v>0</v>
      </c>
    </row>
    <row r="10" spans="1:11" ht="51" x14ac:dyDescent="0.25">
      <c r="B10" s="32" t="s">
        <v>10</v>
      </c>
      <c r="C10" s="90" t="s">
        <v>271</v>
      </c>
      <c r="D10" s="76" t="s">
        <v>49</v>
      </c>
      <c r="E10" s="76">
        <v>750</v>
      </c>
      <c r="F10" s="76">
        <v>870</v>
      </c>
      <c r="G10" s="58"/>
      <c r="H10" s="59"/>
      <c r="I10" s="35">
        <f t="shared" si="0"/>
        <v>0</v>
      </c>
      <c r="J10" s="35">
        <f t="shared" si="1"/>
        <v>0</v>
      </c>
      <c r="K10" s="35">
        <f t="shared" si="2"/>
        <v>0</v>
      </c>
    </row>
    <row r="11" spans="1:11" x14ac:dyDescent="0.25">
      <c r="B11" s="32" t="s">
        <v>12</v>
      </c>
      <c r="C11" s="89" t="s">
        <v>396</v>
      </c>
      <c r="D11" s="76" t="s">
        <v>49</v>
      </c>
      <c r="E11" s="91">
        <v>60</v>
      </c>
      <c r="F11" s="76">
        <v>90</v>
      </c>
      <c r="G11" s="58"/>
      <c r="H11" s="59"/>
      <c r="I11" s="35">
        <f t="shared" si="0"/>
        <v>0</v>
      </c>
      <c r="J11" s="35">
        <f t="shared" si="1"/>
        <v>0</v>
      </c>
      <c r="K11" s="35">
        <f t="shared" si="2"/>
        <v>0</v>
      </c>
    </row>
    <row r="12" spans="1:11" ht="26.25" x14ac:dyDescent="0.25">
      <c r="B12" s="32" t="s">
        <v>14</v>
      </c>
      <c r="C12" s="92" t="s">
        <v>397</v>
      </c>
      <c r="D12" s="76" t="s">
        <v>49</v>
      </c>
      <c r="E12" s="76">
        <v>15</v>
      </c>
      <c r="F12" s="76">
        <v>20</v>
      </c>
      <c r="G12" s="58"/>
      <c r="H12" s="59"/>
      <c r="I12" s="35">
        <f t="shared" si="0"/>
        <v>0</v>
      </c>
      <c r="J12" s="35">
        <f t="shared" si="1"/>
        <v>0</v>
      </c>
      <c r="K12" s="35">
        <f t="shared" si="2"/>
        <v>0</v>
      </c>
    </row>
    <row r="13" spans="1:11" ht="25.5" x14ac:dyDescent="0.25">
      <c r="B13" s="32" t="s">
        <v>16</v>
      </c>
      <c r="C13" s="90" t="s">
        <v>268</v>
      </c>
      <c r="D13" s="76" t="s">
        <v>49</v>
      </c>
      <c r="E13" s="76">
        <v>90</v>
      </c>
      <c r="F13" s="76">
        <v>114</v>
      </c>
      <c r="G13" s="58"/>
      <c r="H13" s="59"/>
      <c r="I13" s="35">
        <f t="shared" si="0"/>
        <v>0</v>
      </c>
      <c r="J13" s="35">
        <f t="shared" si="1"/>
        <v>0</v>
      </c>
      <c r="K13" s="35">
        <f t="shared" si="2"/>
        <v>0</v>
      </c>
    </row>
    <row r="14" spans="1:11" ht="51" x14ac:dyDescent="0.25">
      <c r="B14" s="32" t="s">
        <v>18</v>
      </c>
      <c r="C14" s="90" t="s">
        <v>272</v>
      </c>
      <c r="D14" s="76" t="s">
        <v>258</v>
      </c>
      <c r="E14" s="76">
        <v>11</v>
      </c>
      <c r="F14" s="76">
        <v>17</v>
      </c>
      <c r="G14" s="58"/>
      <c r="H14" s="59"/>
      <c r="I14" s="35">
        <f t="shared" si="0"/>
        <v>0</v>
      </c>
      <c r="J14" s="35">
        <f t="shared" si="1"/>
        <v>0</v>
      </c>
      <c r="K14" s="35">
        <f t="shared" si="2"/>
        <v>0</v>
      </c>
    </row>
    <row r="15" spans="1:11" ht="25.5" x14ac:dyDescent="0.25">
      <c r="B15" s="32" t="s">
        <v>20</v>
      </c>
      <c r="C15" s="90" t="s">
        <v>62</v>
      </c>
      <c r="D15" s="76" t="s">
        <v>49</v>
      </c>
      <c r="E15" s="76">
        <v>111</v>
      </c>
      <c r="F15" s="76">
        <v>132</v>
      </c>
      <c r="G15" s="58"/>
      <c r="H15" s="59"/>
      <c r="I15" s="35">
        <f t="shared" si="0"/>
        <v>0</v>
      </c>
      <c r="J15" s="35">
        <f t="shared" si="1"/>
        <v>0</v>
      </c>
      <c r="K15" s="35">
        <f t="shared" si="2"/>
        <v>0</v>
      </c>
    </row>
    <row r="16" spans="1:11" ht="27" customHeight="1" x14ac:dyDescent="0.25">
      <c r="B16" s="32" t="s">
        <v>22</v>
      </c>
      <c r="C16" s="90" t="s">
        <v>398</v>
      </c>
      <c r="D16" s="76" t="s">
        <v>49</v>
      </c>
      <c r="E16" s="76">
        <v>10</v>
      </c>
      <c r="F16" s="76">
        <v>15</v>
      </c>
      <c r="G16" s="58"/>
      <c r="H16" s="59"/>
      <c r="I16" s="35">
        <f t="shared" si="0"/>
        <v>0</v>
      </c>
      <c r="J16" s="35">
        <f t="shared" si="1"/>
        <v>0</v>
      </c>
      <c r="K16" s="35">
        <f t="shared" si="2"/>
        <v>0</v>
      </c>
    </row>
    <row r="17" spans="1:11" ht="25.5" x14ac:dyDescent="0.25">
      <c r="B17" s="32" t="s">
        <v>24</v>
      </c>
      <c r="C17" s="90" t="s">
        <v>273</v>
      </c>
      <c r="D17" s="78" t="s">
        <v>49</v>
      </c>
      <c r="E17" s="78">
        <v>1680</v>
      </c>
      <c r="F17" s="78">
        <v>1887</v>
      </c>
      <c r="G17" s="58"/>
      <c r="H17" s="59"/>
      <c r="I17" s="35">
        <f t="shared" si="0"/>
        <v>0</v>
      </c>
      <c r="J17" s="35">
        <f t="shared" si="1"/>
        <v>0</v>
      </c>
      <c r="K17" s="35">
        <f t="shared" si="2"/>
        <v>0</v>
      </c>
    </row>
    <row r="18" spans="1:11" ht="38.25" x14ac:dyDescent="0.25">
      <c r="B18" s="32" t="s">
        <v>26</v>
      </c>
      <c r="C18" s="93" t="s">
        <v>369</v>
      </c>
      <c r="D18" s="78" t="s">
        <v>258</v>
      </c>
      <c r="E18" s="78">
        <v>10</v>
      </c>
      <c r="F18" s="78">
        <v>12</v>
      </c>
      <c r="G18" s="58"/>
      <c r="H18" s="59"/>
      <c r="I18" s="35">
        <f t="shared" si="0"/>
        <v>0</v>
      </c>
      <c r="J18" s="35">
        <f t="shared" si="1"/>
        <v>0</v>
      </c>
      <c r="K18" s="35">
        <f t="shared" si="2"/>
        <v>0</v>
      </c>
    </row>
    <row r="19" spans="1:11" ht="51" x14ac:dyDescent="0.25">
      <c r="B19" s="32" t="s">
        <v>28</v>
      </c>
      <c r="C19" s="93" t="s">
        <v>399</v>
      </c>
      <c r="D19" s="76" t="s">
        <v>49</v>
      </c>
      <c r="E19" s="76">
        <v>40</v>
      </c>
      <c r="F19" s="76">
        <v>60</v>
      </c>
      <c r="G19" s="58"/>
      <c r="H19" s="59"/>
      <c r="I19" s="35">
        <f t="shared" si="0"/>
        <v>0</v>
      </c>
      <c r="J19" s="35">
        <f t="shared" si="1"/>
        <v>0</v>
      </c>
      <c r="K19" s="35">
        <f t="shared" si="2"/>
        <v>0</v>
      </c>
    </row>
    <row r="20" spans="1:11" ht="27" customHeight="1" x14ac:dyDescent="0.25">
      <c r="A20" s="12"/>
      <c r="B20" s="32" t="s">
        <v>30</v>
      </c>
      <c r="C20" s="90" t="s">
        <v>274</v>
      </c>
      <c r="D20" s="76" t="s">
        <v>258</v>
      </c>
      <c r="E20" s="76">
        <v>500</v>
      </c>
      <c r="F20" s="76">
        <v>660</v>
      </c>
      <c r="G20" s="58"/>
      <c r="H20" s="59"/>
      <c r="I20" s="35">
        <f t="shared" si="0"/>
        <v>0</v>
      </c>
      <c r="J20" s="35">
        <f t="shared" si="1"/>
        <v>0</v>
      </c>
      <c r="K20" s="35">
        <f t="shared" si="2"/>
        <v>0</v>
      </c>
    </row>
    <row r="21" spans="1:11" x14ac:dyDescent="0.25">
      <c r="B21" s="32" t="s">
        <v>32</v>
      </c>
      <c r="C21" s="90" t="s">
        <v>514</v>
      </c>
      <c r="D21" s="76" t="s">
        <v>49</v>
      </c>
      <c r="E21" s="91">
        <v>4450</v>
      </c>
      <c r="F21" s="76">
        <v>5480</v>
      </c>
      <c r="G21" s="58"/>
      <c r="H21" s="59"/>
      <c r="I21" s="35">
        <f t="shared" si="0"/>
        <v>0</v>
      </c>
      <c r="J21" s="35">
        <f t="shared" si="1"/>
        <v>0</v>
      </c>
      <c r="K21" s="35">
        <f t="shared" si="2"/>
        <v>0</v>
      </c>
    </row>
    <row r="22" spans="1:11" x14ac:dyDescent="0.25">
      <c r="B22" s="32" t="s">
        <v>34</v>
      </c>
      <c r="C22" s="90" t="s">
        <v>515</v>
      </c>
      <c r="D22" s="76" t="s">
        <v>49</v>
      </c>
      <c r="E22" s="76">
        <v>42</v>
      </c>
      <c r="F22" s="76">
        <v>50</v>
      </c>
      <c r="G22" s="58"/>
      <c r="H22" s="59"/>
      <c r="I22" s="35">
        <f t="shared" si="0"/>
        <v>0</v>
      </c>
      <c r="J22" s="35">
        <f t="shared" si="1"/>
        <v>0</v>
      </c>
      <c r="K22" s="35">
        <f t="shared" si="2"/>
        <v>0</v>
      </c>
    </row>
    <row r="23" spans="1:11" x14ac:dyDescent="0.25">
      <c r="B23" s="32" t="s">
        <v>36</v>
      </c>
      <c r="C23" s="89" t="s">
        <v>400</v>
      </c>
      <c r="D23" s="76" t="s">
        <v>49</v>
      </c>
      <c r="E23" s="76">
        <v>30</v>
      </c>
      <c r="F23" s="76">
        <v>35</v>
      </c>
      <c r="G23" s="58"/>
      <c r="H23" s="59"/>
      <c r="I23" s="35">
        <f t="shared" si="0"/>
        <v>0</v>
      </c>
      <c r="J23" s="35">
        <f t="shared" si="1"/>
        <v>0</v>
      </c>
      <c r="K23" s="35">
        <f t="shared" si="2"/>
        <v>0</v>
      </c>
    </row>
    <row r="24" spans="1:11" x14ac:dyDescent="0.25">
      <c r="B24" s="32" t="s">
        <v>38</v>
      </c>
      <c r="C24" s="89" t="s">
        <v>401</v>
      </c>
      <c r="D24" s="76" t="s">
        <v>49</v>
      </c>
      <c r="E24" s="76">
        <v>1000</v>
      </c>
      <c r="F24" s="76">
        <v>1200</v>
      </c>
      <c r="G24" s="58"/>
      <c r="H24" s="59"/>
      <c r="I24" s="35">
        <f t="shared" si="0"/>
        <v>0</v>
      </c>
      <c r="J24" s="35">
        <f t="shared" si="1"/>
        <v>0</v>
      </c>
      <c r="K24" s="35">
        <f t="shared" si="2"/>
        <v>0</v>
      </c>
    </row>
    <row r="25" spans="1:11" x14ac:dyDescent="0.25">
      <c r="B25" s="32" t="s">
        <v>40</v>
      </c>
      <c r="C25" s="89" t="s">
        <v>402</v>
      </c>
      <c r="D25" s="76" t="s">
        <v>49</v>
      </c>
      <c r="E25" s="76">
        <v>70</v>
      </c>
      <c r="F25" s="76">
        <v>80</v>
      </c>
      <c r="G25" s="58"/>
      <c r="H25" s="59"/>
      <c r="I25" s="35">
        <f t="shared" si="0"/>
        <v>0</v>
      </c>
      <c r="J25" s="35">
        <f t="shared" si="1"/>
        <v>0</v>
      </c>
      <c r="K25" s="35">
        <f t="shared" si="2"/>
        <v>0</v>
      </c>
    </row>
    <row r="26" spans="1:11" x14ac:dyDescent="0.25">
      <c r="B26" s="32" t="s">
        <v>42</v>
      </c>
      <c r="C26" s="89" t="s">
        <v>403</v>
      </c>
      <c r="D26" s="76" t="s">
        <v>49</v>
      </c>
      <c r="E26" s="76">
        <v>70</v>
      </c>
      <c r="F26" s="76">
        <v>90</v>
      </c>
      <c r="G26" s="58"/>
      <c r="H26" s="59"/>
      <c r="I26" s="35">
        <f t="shared" si="0"/>
        <v>0</v>
      </c>
      <c r="J26" s="35">
        <f t="shared" si="1"/>
        <v>0</v>
      </c>
      <c r="K26" s="35">
        <f t="shared" si="2"/>
        <v>0</v>
      </c>
    </row>
    <row r="27" spans="1:11" x14ac:dyDescent="0.25">
      <c r="B27" s="32" t="s">
        <v>64</v>
      </c>
      <c r="C27" s="89" t="s">
        <v>404</v>
      </c>
      <c r="D27" s="76" t="s">
        <v>49</v>
      </c>
      <c r="E27" s="76">
        <v>70</v>
      </c>
      <c r="F27" s="76">
        <v>80</v>
      </c>
      <c r="G27" s="58"/>
      <c r="H27" s="59"/>
      <c r="I27" s="35">
        <f t="shared" si="0"/>
        <v>0</v>
      </c>
      <c r="J27" s="35">
        <f t="shared" si="1"/>
        <v>0</v>
      </c>
      <c r="K27" s="35">
        <f t="shared" si="2"/>
        <v>0</v>
      </c>
    </row>
    <row r="28" spans="1:11" x14ac:dyDescent="0.25">
      <c r="B28" s="32" t="s">
        <v>65</v>
      </c>
      <c r="C28" s="89" t="s">
        <v>405</v>
      </c>
      <c r="D28" s="76" t="s">
        <v>49</v>
      </c>
      <c r="E28" s="76">
        <v>150</v>
      </c>
      <c r="F28" s="76">
        <v>160</v>
      </c>
      <c r="G28" s="58"/>
      <c r="H28" s="59"/>
      <c r="I28" s="35">
        <f t="shared" si="0"/>
        <v>0</v>
      </c>
      <c r="J28" s="35">
        <f t="shared" si="1"/>
        <v>0</v>
      </c>
      <c r="K28" s="35">
        <f t="shared" si="2"/>
        <v>0</v>
      </c>
    </row>
    <row r="29" spans="1:11" x14ac:dyDescent="0.25">
      <c r="B29" s="32" t="s">
        <v>261</v>
      </c>
      <c r="C29" s="90" t="s">
        <v>406</v>
      </c>
      <c r="D29" s="76" t="s">
        <v>49</v>
      </c>
      <c r="E29" s="76">
        <v>4</v>
      </c>
      <c r="F29" s="76">
        <v>5</v>
      </c>
      <c r="G29" s="58"/>
      <c r="H29" s="59"/>
      <c r="I29" s="35">
        <f t="shared" si="0"/>
        <v>0</v>
      </c>
      <c r="J29" s="35">
        <f t="shared" si="1"/>
        <v>0</v>
      </c>
      <c r="K29" s="35">
        <f t="shared" si="2"/>
        <v>0</v>
      </c>
    </row>
    <row r="30" spans="1:11" ht="38.25" x14ac:dyDescent="0.25">
      <c r="B30" s="32" t="s">
        <v>66</v>
      </c>
      <c r="C30" s="90" t="s">
        <v>275</v>
      </c>
      <c r="D30" s="76" t="s">
        <v>49</v>
      </c>
      <c r="E30" s="76">
        <v>425</v>
      </c>
      <c r="F30" s="76">
        <v>522</v>
      </c>
      <c r="G30" s="58"/>
      <c r="H30" s="59"/>
      <c r="I30" s="35">
        <f t="shared" si="0"/>
        <v>0</v>
      </c>
      <c r="J30" s="35">
        <f t="shared" si="1"/>
        <v>0</v>
      </c>
      <c r="K30" s="35">
        <f t="shared" si="2"/>
        <v>0</v>
      </c>
    </row>
    <row r="31" spans="1:11" ht="27" customHeight="1" x14ac:dyDescent="0.25">
      <c r="B31" s="32" t="s">
        <v>67</v>
      </c>
      <c r="C31" s="90" t="s">
        <v>276</v>
      </c>
      <c r="D31" s="76" t="s">
        <v>49</v>
      </c>
      <c r="E31" s="76">
        <v>61</v>
      </c>
      <c r="F31" s="76">
        <v>75</v>
      </c>
      <c r="G31" s="58"/>
      <c r="H31" s="59"/>
      <c r="I31" s="35">
        <f t="shared" si="0"/>
        <v>0</v>
      </c>
      <c r="J31" s="35">
        <f t="shared" si="1"/>
        <v>0</v>
      </c>
      <c r="K31" s="35">
        <f t="shared" si="2"/>
        <v>0</v>
      </c>
    </row>
    <row r="32" spans="1:11" x14ac:dyDescent="0.25">
      <c r="B32" s="32" t="s">
        <v>68</v>
      </c>
      <c r="C32" s="89" t="s">
        <v>407</v>
      </c>
      <c r="D32" s="76" t="s">
        <v>49</v>
      </c>
      <c r="E32" s="76">
        <v>10</v>
      </c>
      <c r="F32" s="76">
        <v>15</v>
      </c>
      <c r="G32" s="58"/>
      <c r="H32" s="59"/>
      <c r="I32" s="35">
        <f t="shared" si="0"/>
        <v>0</v>
      </c>
      <c r="J32" s="35">
        <f t="shared" si="1"/>
        <v>0</v>
      </c>
      <c r="K32" s="35">
        <f t="shared" si="2"/>
        <v>0</v>
      </c>
    </row>
    <row r="33" spans="2:11" ht="25.5" x14ac:dyDescent="0.25">
      <c r="B33" s="32" t="s">
        <v>69</v>
      </c>
      <c r="C33" s="90" t="s">
        <v>408</v>
      </c>
      <c r="D33" s="76" t="s">
        <v>49</v>
      </c>
      <c r="E33" s="76">
        <v>1</v>
      </c>
      <c r="F33" s="76">
        <v>2</v>
      </c>
      <c r="G33" s="58"/>
      <c r="H33" s="59"/>
      <c r="I33" s="35">
        <f t="shared" si="0"/>
        <v>0</v>
      </c>
      <c r="J33" s="35">
        <f t="shared" si="1"/>
        <v>0</v>
      </c>
      <c r="K33" s="35">
        <f t="shared" si="2"/>
        <v>0</v>
      </c>
    </row>
    <row r="34" spans="2:11" x14ac:dyDescent="0.25">
      <c r="B34" s="32" t="s">
        <v>71</v>
      </c>
      <c r="C34" s="90" t="s">
        <v>238</v>
      </c>
      <c r="D34" s="76" t="s">
        <v>49</v>
      </c>
      <c r="E34" s="76">
        <v>7</v>
      </c>
      <c r="F34" s="76">
        <v>14</v>
      </c>
      <c r="G34" s="58"/>
      <c r="H34" s="59"/>
      <c r="I34" s="35">
        <f t="shared" si="0"/>
        <v>0</v>
      </c>
      <c r="J34" s="35">
        <f t="shared" si="1"/>
        <v>0</v>
      </c>
      <c r="K34" s="35">
        <f t="shared" si="2"/>
        <v>0</v>
      </c>
    </row>
    <row r="35" spans="2:11" ht="89.25" x14ac:dyDescent="0.25">
      <c r="B35" s="32" t="s">
        <v>73</v>
      </c>
      <c r="C35" s="90" t="s">
        <v>409</v>
      </c>
      <c r="D35" s="76" t="s">
        <v>5</v>
      </c>
      <c r="E35" s="76">
        <v>124</v>
      </c>
      <c r="F35" s="76">
        <v>139</v>
      </c>
      <c r="G35" s="58"/>
      <c r="H35" s="59"/>
      <c r="I35" s="35">
        <f t="shared" si="0"/>
        <v>0</v>
      </c>
      <c r="J35" s="35">
        <f t="shared" si="1"/>
        <v>0</v>
      </c>
      <c r="K35" s="35">
        <f t="shared" si="2"/>
        <v>0</v>
      </c>
    </row>
    <row r="36" spans="2:11" ht="27" customHeight="1" x14ac:dyDescent="0.25">
      <c r="B36" s="32" t="s">
        <v>495</v>
      </c>
      <c r="C36" s="92" t="s">
        <v>410</v>
      </c>
      <c r="D36" s="76" t="s">
        <v>258</v>
      </c>
      <c r="E36" s="76">
        <v>15</v>
      </c>
      <c r="F36" s="76">
        <v>20</v>
      </c>
      <c r="G36" s="58"/>
      <c r="H36" s="59"/>
      <c r="I36" s="35">
        <f t="shared" si="0"/>
        <v>0</v>
      </c>
      <c r="J36" s="35">
        <f t="shared" si="1"/>
        <v>0</v>
      </c>
      <c r="K36" s="35">
        <f t="shared" si="2"/>
        <v>0</v>
      </c>
    </row>
    <row r="37" spans="2:11" ht="37.5" customHeight="1" x14ac:dyDescent="0.25">
      <c r="B37" s="32" t="s">
        <v>496</v>
      </c>
      <c r="C37" s="90" t="s">
        <v>63</v>
      </c>
      <c r="D37" s="76" t="s">
        <v>49</v>
      </c>
      <c r="E37" s="76">
        <v>555</v>
      </c>
      <c r="F37" s="76">
        <v>690</v>
      </c>
      <c r="G37" s="58"/>
      <c r="H37" s="59"/>
      <c r="I37" s="35">
        <f t="shared" si="0"/>
        <v>0</v>
      </c>
      <c r="J37" s="35">
        <f t="shared" si="1"/>
        <v>0</v>
      </c>
      <c r="K37" s="35">
        <f t="shared" si="2"/>
        <v>0</v>
      </c>
    </row>
    <row r="38" spans="2:11" ht="55.5" customHeight="1" x14ac:dyDescent="0.25">
      <c r="B38" s="32" t="s">
        <v>497</v>
      </c>
      <c r="C38" s="94" t="s">
        <v>278</v>
      </c>
      <c r="D38" s="76" t="s">
        <v>49</v>
      </c>
      <c r="E38" s="76">
        <v>25</v>
      </c>
      <c r="F38" s="76">
        <v>30</v>
      </c>
      <c r="G38" s="58"/>
      <c r="H38" s="59"/>
      <c r="I38" s="35">
        <f t="shared" si="0"/>
        <v>0</v>
      </c>
      <c r="J38" s="35">
        <f t="shared" si="1"/>
        <v>0</v>
      </c>
      <c r="K38" s="35">
        <f t="shared" si="2"/>
        <v>0</v>
      </c>
    </row>
    <row r="39" spans="2:11" x14ac:dyDescent="0.25">
      <c r="B39" s="32" t="s">
        <v>498</v>
      </c>
      <c r="C39" s="89" t="s">
        <v>411</v>
      </c>
      <c r="D39" s="76" t="s">
        <v>5</v>
      </c>
      <c r="E39" s="76">
        <v>2</v>
      </c>
      <c r="F39" s="76">
        <v>3</v>
      </c>
      <c r="G39" s="58"/>
      <c r="H39" s="59"/>
      <c r="I39" s="35">
        <f t="shared" si="0"/>
        <v>0</v>
      </c>
      <c r="J39" s="35">
        <f t="shared" si="1"/>
        <v>0</v>
      </c>
      <c r="K39" s="35">
        <f t="shared" si="2"/>
        <v>0</v>
      </c>
    </row>
    <row r="40" spans="2:11" ht="26.25" x14ac:dyDescent="0.25">
      <c r="B40" s="32" t="s">
        <v>499</v>
      </c>
      <c r="C40" s="92" t="s">
        <v>417</v>
      </c>
      <c r="D40" s="76" t="s">
        <v>5</v>
      </c>
      <c r="E40" s="76">
        <v>5</v>
      </c>
      <c r="F40" s="76">
        <v>8</v>
      </c>
      <c r="G40" s="58"/>
      <c r="H40" s="59"/>
      <c r="I40" s="35">
        <f t="shared" si="0"/>
        <v>0</v>
      </c>
      <c r="J40" s="35">
        <f t="shared" si="1"/>
        <v>0</v>
      </c>
      <c r="K40" s="35">
        <f t="shared" si="2"/>
        <v>0</v>
      </c>
    </row>
    <row r="41" spans="2:11" x14ac:dyDescent="0.25">
      <c r="B41" s="32" t="s">
        <v>500</v>
      </c>
      <c r="C41" s="90" t="s">
        <v>483</v>
      </c>
      <c r="D41" s="76" t="s">
        <v>108</v>
      </c>
      <c r="E41" s="76">
        <v>300</v>
      </c>
      <c r="F41" s="76">
        <v>350</v>
      </c>
      <c r="G41" s="58"/>
      <c r="H41" s="59"/>
      <c r="I41" s="35">
        <f t="shared" si="0"/>
        <v>0</v>
      </c>
      <c r="J41" s="35">
        <f t="shared" si="1"/>
        <v>0</v>
      </c>
      <c r="K41" s="35">
        <f t="shared" si="2"/>
        <v>0</v>
      </c>
    </row>
    <row r="42" spans="2:11" ht="25.5" x14ac:dyDescent="0.25">
      <c r="B42" s="32" t="s">
        <v>501</v>
      </c>
      <c r="C42" s="90" t="s">
        <v>74</v>
      </c>
      <c r="D42" s="76" t="s">
        <v>108</v>
      </c>
      <c r="E42" s="76">
        <v>450</v>
      </c>
      <c r="F42" s="76">
        <v>550</v>
      </c>
      <c r="G42" s="58"/>
      <c r="H42" s="59"/>
      <c r="I42" s="35">
        <f t="shared" si="0"/>
        <v>0</v>
      </c>
      <c r="J42" s="35">
        <f t="shared" si="1"/>
        <v>0</v>
      </c>
      <c r="K42" s="35">
        <f t="shared" si="2"/>
        <v>0</v>
      </c>
    </row>
    <row r="43" spans="2:11" ht="38.25" x14ac:dyDescent="0.25">
      <c r="B43" s="32" t="s">
        <v>502</v>
      </c>
      <c r="C43" s="95" t="s">
        <v>412</v>
      </c>
      <c r="D43" s="76" t="s">
        <v>108</v>
      </c>
      <c r="E43" s="76">
        <v>180</v>
      </c>
      <c r="F43" s="76">
        <v>210</v>
      </c>
      <c r="G43" s="58"/>
      <c r="H43" s="59"/>
      <c r="I43" s="35">
        <f t="shared" si="0"/>
        <v>0</v>
      </c>
      <c r="J43" s="35">
        <f t="shared" si="1"/>
        <v>0</v>
      </c>
      <c r="K43" s="35">
        <f t="shared" si="2"/>
        <v>0</v>
      </c>
    </row>
    <row r="44" spans="2:11" ht="25.5" customHeight="1" x14ac:dyDescent="0.25">
      <c r="B44" s="32" t="s">
        <v>503</v>
      </c>
      <c r="C44" s="90" t="s">
        <v>277</v>
      </c>
      <c r="D44" s="76" t="s">
        <v>258</v>
      </c>
      <c r="E44" s="76">
        <v>80</v>
      </c>
      <c r="F44" s="76">
        <v>100</v>
      </c>
      <c r="G44" s="58"/>
      <c r="H44" s="59"/>
      <c r="I44" s="35">
        <f t="shared" si="0"/>
        <v>0</v>
      </c>
      <c r="J44" s="35">
        <f t="shared" si="1"/>
        <v>0</v>
      </c>
      <c r="K44" s="35">
        <f t="shared" si="2"/>
        <v>0</v>
      </c>
    </row>
    <row r="45" spans="2:11" ht="55.5" customHeight="1" x14ac:dyDescent="0.25">
      <c r="B45" s="32" t="s">
        <v>504</v>
      </c>
      <c r="C45" s="83" t="s">
        <v>70</v>
      </c>
      <c r="D45" s="76" t="s">
        <v>49</v>
      </c>
      <c r="E45" s="76">
        <v>245</v>
      </c>
      <c r="F45" s="76">
        <v>278</v>
      </c>
      <c r="G45" s="58"/>
      <c r="H45" s="59"/>
      <c r="I45" s="35">
        <f t="shared" si="0"/>
        <v>0</v>
      </c>
      <c r="J45" s="35">
        <f t="shared" si="1"/>
        <v>0</v>
      </c>
      <c r="K45" s="35">
        <f t="shared" si="2"/>
        <v>0</v>
      </c>
    </row>
    <row r="46" spans="2:11" ht="27" customHeight="1" x14ac:dyDescent="0.25">
      <c r="B46" s="32" t="s">
        <v>505</v>
      </c>
      <c r="C46" s="90" t="s">
        <v>72</v>
      </c>
      <c r="D46" s="76" t="s">
        <v>49</v>
      </c>
      <c r="E46" s="76">
        <v>13</v>
      </c>
      <c r="F46" s="76">
        <v>24</v>
      </c>
      <c r="G46" s="58"/>
      <c r="H46" s="59"/>
      <c r="I46" s="35">
        <f t="shared" si="0"/>
        <v>0</v>
      </c>
      <c r="J46" s="35">
        <f t="shared" si="1"/>
        <v>0</v>
      </c>
      <c r="K46" s="35">
        <f t="shared" si="2"/>
        <v>0</v>
      </c>
    </row>
    <row r="47" spans="2:11" ht="25.5" x14ac:dyDescent="0.25">
      <c r="B47" s="32" t="s">
        <v>506</v>
      </c>
      <c r="C47" s="90" t="s">
        <v>280</v>
      </c>
      <c r="D47" s="76" t="s">
        <v>49</v>
      </c>
      <c r="E47" s="76">
        <v>1240</v>
      </c>
      <c r="F47" s="76">
        <v>1428</v>
      </c>
      <c r="G47" s="58"/>
      <c r="H47" s="59"/>
      <c r="I47" s="35">
        <f t="shared" si="0"/>
        <v>0</v>
      </c>
      <c r="J47" s="35">
        <f t="shared" si="1"/>
        <v>0</v>
      </c>
      <c r="K47" s="35">
        <f t="shared" si="2"/>
        <v>0</v>
      </c>
    </row>
    <row r="48" spans="2:11" ht="25.5" x14ac:dyDescent="0.25">
      <c r="B48" s="32" t="s">
        <v>507</v>
      </c>
      <c r="C48" s="90" t="s">
        <v>281</v>
      </c>
      <c r="D48" s="76" t="s">
        <v>49</v>
      </c>
      <c r="E48" s="76">
        <v>25</v>
      </c>
      <c r="F48" s="76">
        <v>38</v>
      </c>
      <c r="G48" s="58"/>
      <c r="H48" s="59"/>
      <c r="I48" s="35">
        <f t="shared" si="0"/>
        <v>0</v>
      </c>
      <c r="J48" s="35">
        <f t="shared" si="1"/>
        <v>0</v>
      </c>
      <c r="K48" s="35">
        <f t="shared" si="2"/>
        <v>0</v>
      </c>
    </row>
    <row r="49" spans="2:21" ht="26.25" x14ac:dyDescent="0.25">
      <c r="B49" s="32" t="s">
        <v>508</v>
      </c>
      <c r="C49" s="92" t="s">
        <v>413</v>
      </c>
      <c r="D49" s="76" t="s">
        <v>49</v>
      </c>
      <c r="E49" s="76">
        <v>10</v>
      </c>
      <c r="F49" s="76">
        <v>13</v>
      </c>
      <c r="G49" s="58"/>
      <c r="H49" s="59"/>
      <c r="I49" s="35">
        <f t="shared" si="0"/>
        <v>0</v>
      </c>
      <c r="J49" s="35">
        <f t="shared" si="1"/>
        <v>0</v>
      </c>
      <c r="K49" s="35">
        <f t="shared" si="2"/>
        <v>0</v>
      </c>
    </row>
    <row r="50" spans="2:21" ht="60.75" customHeight="1" x14ac:dyDescent="0.25">
      <c r="B50" s="32" t="s">
        <v>509</v>
      </c>
      <c r="C50" s="90" t="s">
        <v>484</v>
      </c>
      <c r="D50" s="76" t="s">
        <v>49</v>
      </c>
      <c r="E50" s="76">
        <v>60</v>
      </c>
      <c r="F50" s="76">
        <v>80</v>
      </c>
      <c r="G50" s="58"/>
      <c r="H50" s="59"/>
      <c r="I50" s="35">
        <f t="shared" si="0"/>
        <v>0</v>
      </c>
      <c r="J50" s="35">
        <f t="shared" si="1"/>
        <v>0</v>
      </c>
      <c r="K50" s="35">
        <f t="shared" si="2"/>
        <v>0</v>
      </c>
      <c r="U50" s="11"/>
    </row>
    <row r="51" spans="2:21" ht="89.25" x14ac:dyDescent="0.25">
      <c r="B51" s="32" t="s">
        <v>510</v>
      </c>
      <c r="C51" s="90" t="s">
        <v>279</v>
      </c>
      <c r="D51" s="76" t="s">
        <v>49</v>
      </c>
      <c r="E51" s="76">
        <v>10</v>
      </c>
      <c r="F51" s="76">
        <v>18</v>
      </c>
      <c r="G51" s="58"/>
      <c r="H51" s="59"/>
      <c r="I51" s="35">
        <f t="shared" si="0"/>
        <v>0</v>
      </c>
      <c r="J51" s="35">
        <f t="shared" si="1"/>
        <v>0</v>
      </c>
      <c r="K51" s="35">
        <f t="shared" si="2"/>
        <v>0</v>
      </c>
    </row>
    <row r="52" spans="2:21" ht="51" x14ac:dyDescent="0.25">
      <c r="B52" s="32" t="s">
        <v>511</v>
      </c>
      <c r="C52" s="90" t="s">
        <v>414</v>
      </c>
      <c r="D52" s="76" t="s">
        <v>49</v>
      </c>
      <c r="E52" s="76">
        <v>35</v>
      </c>
      <c r="F52" s="76">
        <v>50</v>
      </c>
      <c r="G52" s="58"/>
      <c r="H52" s="59"/>
      <c r="I52" s="35">
        <f t="shared" si="0"/>
        <v>0</v>
      </c>
      <c r="J52" s="35">
        <f t="shared" si="1"/>
        <v>0</v>
      </c>
      <c r="K52" s="35">
        <f t="shared" si="2"/>
        <v>0</v>
      </c>
    </row>
    <row r="53" spans="2:21" x14ac:dyDescent="0.25">
      <c r="B53" s="32" t="s">
        <v>512</v>
      </c>
      <c r="C53" s="89" t="s">
        <v>415</v>
      </c>
      <c r="D53" s="76" t="s">
        <v>5</v>
      </c>
      <c r="E53" s="76">
        <v>1</v>
      </c>
      <c r="F53" s="76">
        <v>2</v>
      </c>
      <c r="G53" s="58"/>
      <c r="H53" s="59"/>
      <c r="I53" s="35">
        <f t="shared" si="0"/>
        <v>0</v>
      </c>
      <c r="J53" s="35">
        <f t="shared" si="1"/>
        <v>0</v>
      </c>
      <c r="K53" s="35">
        <f t="shared" si="2"/>
        <v>0</v>
      </c>
    </row>
    <row r="54" spans="2:21" ht="26.25" x14ac:dyDescent="0.25">
      <c r="B54" s="32" t="s">
        <v>513</v>
      </c>
      <c r="C54" s="92" t="s">
        <v>416</v>
      </c>
      <c r="D54" s="76" t="s">
        <v>49</v>
      </c>
      <c r="E54" s="76">
        <v>15</v>
      </c>
      <c r="F54" s="76">
        <v>20</v>
      </c>
      <c r="G54" s="58"/>
      <c r="H54" s="59"/>
      <c r="I54" s="35">
        <f t="shared" si="0"/>
        <v>0</v>
      </c>
      <c r="J54" s="35">
        <f t="shared" si="1"/>
        <v>0</v>
      </c>
      <c r="K54" s="35">
        <f t="shared" si="2"/>
        <v>0</v>
      </c>
    </row>
    <row r="55" spans="2:21" ht="27.75" customHeight="1" x14ac:dyDescent="0.25">
      <c r="B55" s="138" t="s">
        <v>60</v>
      </c>
      <c r="C55" s="138"/>
      <c r="D55" s="138"/>
      <c r="E55" s="138"/>
      <c r="F55" s="138"/>
      <c r="G55" s="138"/>
      <c r="H55" s="138"/>
      <c r="I55" s="73">
        <f>SUM(I6:I54)</f>
        <v>0</v>
      </c>
      <c r="J55" s="73">
        <f>SUM(J6:J54)</f>
        <v>0</v>
      </c>
      <c r="K55" s="73">
        <f>SUM(K6:K54)</f>
        <v>0</v>
      </c>
    </row>
  </sheetData>
  <sheetProtection sheet="1" objects="1" scenarios="1"/>
  <sortState ref="C9:D20">
    <sortCondition ref="C8"/>
  </sortState>
  <mergeCells count="3">
    <mergeCell ref="B3:K3"/>
    <mergeCell ref="B55:H55"/>
    <mergeCell ref="H1:K1"/>
  </mergeCells>
  <pageMargins left="0.11811023622047245" right="0.11811023622047245" top="0.74803149606299213" bottom="0.74803149606299213" header="0.31496062992125984" footer="0.31496062992125984"/>
  <pageSetup paperSize="9" scale="9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R58"/>
  <sheetViews>
    <sheetView workbookViewId="0">
      <selection activeCell="N23" sqref="N23"/>
    </sheetView>
  </sheetViews>
  <sheetFormatPr defaultRowHeight="15" x14ac:dyDescent="0.25"/>
  <cols>
    <col min="2" max="2" width="5.140625" style="38" customWidth="1"/>
    <col min="3" max="3" width="20.42578125" style="38" customWidth="1"/>
    <col min="4" max="4" width="4.85546875" style="44" customWidth="1"/>
    <col min="5" max="5" width="10.5703125" style="38" customWidth="1"/>
    <col min="6" max="6" width="11.42578125" style="38" customWidth="1"/>
    <col min="7" max="7" width="11.5703125" style="38" customWidth="1"/>
    <col min="8" max="8" width="6.7109375" style="38" customWidth="1"/>
    <col min="9" max="9" width="9.85546875" style="38" customWidth="1"/>
    <col min="10" max="10" width="8.28515625" style="38" customWidth="1"/>
    <col min="11" max="11" width="9.140625" style="38" customWidth="1"/>
    <col min="12" max="12" width="9.140625" style="38" hidden="1" customWidth="1"/>
    <col min="13" max="13" width="9.140625" style="38"/>
  </cols>
  <sheetData>
    <row r="1" spans="2:11" x14ac:dyDescent="0.25">
      <c r="D1" s="38"/>
      <c r="H1" s="125" t="s">
        <v>373</v>
      </c>
      <c r="I1" s="125"/>
      <c r="J1" s="125"/>
      <c r="K1" s="125"/>
    </row>
    <row r="2" spans="2:11" x14ac:dyDescent="0.25">
      <c r="D2" s="38"/>
    </row>
    <row r="3" spans="2:11" x14ac:dyDescent="0.25">
      <c r="B3" s="137" t="s">
        <v>324</v>
      </c>
      <c r="C3" s="137"/>
      <c r="D3" s="137"/>
      <c r="E3" s="137"/>
      <c r="F3" s="137"/>
      <c r="G3" s="137"/>
      <c r="H3" s="137"/>
      <c r="I3" s="137"/>
      <c r="J3" s="137"/>
      <c r="K3" s="137"/>
    </row>
    <row r="4" spans="2:11" ht="51" x14ac:dyDescent="0.25">
      <c r="B4" s="51" t="s">
        <v>237</v>
      </c>
      <c r="C4" s="51" t="s">
        <v>54</v>
      </c>
      <c r="D4" s="39" t="s">
        <v>55</v>
      </c>
      <c r="E4" s="39" t="s">
        <v>485</v>
      </c>
      <c r="F4" s="39" t="s">
        <v>475</v>
      </c>
      <c r="G4" s="39" t="s">
        <v>56</v>
      </c>
      <c r="H4" s="39" t="s">
        <v>57</v>
      </c>
      <c r="I4" s="39" t="s">
        <v>266</v>
      </c>
      <c r="J4" s="39" t="s">
        <v>367</v>
      </c>
      <c r="K4" s="39" t="s">
        <v>59</v>
      </c>
    </row>
    <row r="5" spans="2:11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</row>
    <row r="6" spans="2:11" ht="20.25" customHeight="1" x14ac:dyDescent="0.25">
      <c r="B6" s="64"/>
      <c r="C6" s="65" t="s">
        <v>286</v>
      </c>
      <c r="D6" s="31"/>
      <c r="E6" s="31"/>
      <c r="F6" s="31"/>
      <c r="G6" s="31"/>
      <c r="H6" s="31"/>
      <c r="I6" s="31"/>
      <c r="J6" s="31"/>
      <c r="K6" s="31"/>
    </row>
    <row r="7" spans="2:11" ht="24.75" customHeight="1" x14ac:dyDescent="0.25">
      <c r="B7" s="64">
        <v>1</v>
      </c>
      <c r="C7" s="66" t="s">
        <v>349</v>
      </c>
      <c r="D7" s="75" t="s">
        <v>5</v>
      </c>
      <c r="E7" s="75">
        <v>10</v>
      </c>
      <c r="F7" s="75">
        <v>15</v>
      </c>
      <c r="G7" s="67"/>
      <c r="H7" s="59"/>
      <c r="I7" s="35">
        <f>AVERAGE(F7*G7)</f>
        <v>0</v>
      </c>
      <c r="J7" s="35">
        <f>AVERAGE(I7*H7%)</f>
        <v>0</v>
      </c>
      <c r="K7" s="35">
        <f>AVERAGE(I7+J7)</f>
        <v>0</v>
      </c>
    </row>
    <row r="8" spans="2:11" ht="20.100000000000001" customHeight="1" x14ac:dyDescent="0.25">
      <c r="B8" s="64">
        <v>2</v>
      </c>
      <c r="C8" s="66" t="s">
        <v>75</v>
      </c>
      <c r="D8" s="75" t="s">
        <v>5</v>
      </c>
      <c r="E8" s="75">
        <v>210</v>
      </c>
      <c r="F8" s="75">
        <v>250</v>
      </c>
      <c r="G8" s="67"/>
      <c r="H8" s="59"/>
      <c r="I8" s="35">
        <f t="shared" ref="I8:I57" si="0">AVERAGE(F8*G8)</f>
        <v>0</v>
      </c>
      <c r="J8" s="35">
        <f t="shared" ref="J8:J57" si="1">AVERAGE(I8*H8%)</f>
        <v>0</v>
      </c>
      <c r="K8" s="35">
        <f t="shared" ref="K8:K57" si="2">AVERAGE(I8+J8)</f>
        <v>0</v>
      </c>
    </row>
    <row r="9" spans="2:11" ht="20.100000000000001" customHeight="1" x14ac:dyDescent="0.25">
      <c r="B9" s="64">
        <v>3</v>
      </c>
      <c r="C9" s="66" t="s">
        <v>80</v>
      </c>
      <c r="D9" s="75" t="s">
        <v>5</v>
      </c>
      <c r="E9" s="75">
        <v>30</v>
      </c>
      <c r="F9" s="75">
        <v>40</v>
      </c>
      <c r="G9" s="67"/>
      <c r="H9" s="59"/>
      <c r="I9" s="35">
        <f t="shared" si="0"/>
        <v>0</v>
      </c>
      <c r="J9" s="35">
        <f t="shared" si="1"/>
        <v>0</v>
      </c>
      <c r="K9" s="35">
        <f t="shared" si="2"/>
        <v>0</v>
      </c>
    </row>
    <row r="10" spans="2:11" ht="20.100000000000001" customHeight="1" x14ac:dyDescent="0.25">
      <c r="B10" s="64">
        <v>4</v>
      </c>
      <c r="C10" s="66" t="s">
        <v>77</v>
      </c>
      <c r="D10" s="75" t="s">
        <v>5</v>
      </c>
      <c r="E10" s="75">
        <v>299</v>
      </c>
      <c r="F10" s="75">
        <v>344</v>
      </c>
      <c r="G10" s="67"/>
      <c r="H10" s="59"/>
      <c r="I10" s="35">
        <f t="shared" si="0"/>
        <v>0</v>
      </c>
      <c r="J10" s="35">
        <f t="shared" si="1"/>
        <v>0</v>
      </c>
      <c r="K10" s="35">
        <f t="shared" si="2"/>
        <v>0</v>
      </c>
    </row>
    <row r="11" spans="2:11" ht="38.25" customHeight="1" x14ac:dyDescent="0.25">
      <c r="B11" s="64">
        <v>5</v>
      </c>
      <c r="C11" s="66" t="s">
        <v>283</v>
      </c>
      <c r="D11" s="75" t="s">
        <v>5</v>
      </c>
      <c r="E11" s="75">
        <v>30</v>
      </c>
      <c r="F11" s="75">
        <v>40</v>
      </c>
      <c r="G11" s="67"/>
      <c r="H11" s="59"/>
      <c r="I11" s="35">
        <f>AVERAGE(F11*G11)</f>
        <v>0</v>
      </c>
      <c r="J11" s="35">
        <f t="shared" si="1"/>
        <v>0</v>
      </c>
      <c r="K11" s="35">
        <f t="shared" si="2"/>
        <v>0</v>
      </c>
    </row>
    <row r="12" spans="2:11" ht="20.100000000000001" customHeight="1" x14ac:dyDescent="0.25">
      <c r="B12" s="64">
        <v>6</v>
      </c>
      <c r="C12" s="66" t="s">
        <v>282</v>
      </c>
      <c r="D12" s="75" t="s">
        <v>5</v>
      </c>
      <c r="E12" s="75">
        <v>45</v>
      </c>
      <c r="F12" s="75">
        <v>54</v>
      </c>
      <c r="G12" s="67"/>
      <c r="H12" s="59"/>
      <c r="I12" s="35">
        <f t="shared" si="0"/>
        <v>0</v>
      </c>
      <c r="J12" s="35">
        <f t="shared" si="1"/>
        <v>0</v>
      </c>
      <c r="K12" s="35">
        <f t="shared" si="2"/>
        <v>0</v>
      </c>
    </row>
    <row r="13" spans="2:11" ht="20.100000000000001" customHeight="1" x14ac:dyDescent="0.25">
      <c r="B13" s="64">
        <v>7</v>
      </c>
      <c r="C13" s="66" t="s">
        <v>350</v>
      </c>
      <c r="D13" s="75" t="s">
        <v>5</v>
      </c>
      <c r="E13" s="75">
        <v>5</v>
      </c>
      <c r="F13" s="75">
        <v>10</v>
      </c>
      <c r="G13" s="67"/>
      <c r="H13" s="59"/>
      <c r="I13" s="35">
        <f t="shared" si="0"/>
        <v>0</v>
      </c>
      <c r="J13" s="35">
        <f t="shared" si="1"/>
        <v>0</v>
      </c>
      <c r="K13" s="35">
        <f t="shared" si="2"/>
        <v>0</v>
      </c>
    </row>
    <row r="14" spans="2:11" ht="20.100000000000001" customHeight="1" x14ac:dyDescent="0.25">
      <c r="B14" s="64">
        <v>8</v>
      </c>
      <c r="C14" s="66" t="s">
        <v>76</v>
      </c>
      <c r="D14" s="75" t="s">
        <v>5</v>
      </c>
      <c r="E14" s="75">
        <v>141.5</v>
      </c>
      <c r="F14" s="75">
        <v>169</v>
      </c>
      <c r="G14" s="67"/>
      <c r="H14" s="59"/>
      <c r="I14" s="35">
        <f t="shared" si="0"/>
        <v>0</v>
      </c>
      <c r="J14" s="35">
        <f t="shared" si="1"/>
        <v>0</v>
      </c>
      <c r="K14" s="35">
        <f t="shared" si="2"/>
        <v>0</v>
      </c>
    </row>
    <row r="15" spans="2:11" ht="20.100000000000001" customHeight="1" x14ac:dyDescent="0.25">
      <c r="B15" s="64">
        <v>9</v>
      </c>
      <c r="C15" s="66" t="s">
        <v>83</v>
      </c>
      <c r="D15" s="75" t="s">
        <v>5</v>
      </c>
      <c r="E15" s="75">
        <v>35</v>
      </c>
      <c r="F15" s="75">
        <v>50</v>
      </c>
      <c r="G15" s="67"/>
      <c r="H15" s="59"/>
      <c r="I15" s="35">
        <f t="shared" si="0"/>
        <v>0</v>
      </c>
      <c r="J15" s="35">
        <f t="shared" si="1"/>
        <v>0</v>
      </c>
      <c r="K15" s="35">
        <f t="shared" si="2"/>
        <v>0</v>
      </c>
    </row>
    <row r="16" spans="2:11" ht="25.5" customHeight="1" x14ac:dyDescent="0.25">
      <c r="B16" s="64">
        <v>10</v>
      </c>
      <c r="C16" s="66" t="s">
        <v>351</v>
      </c>
      <c r="D16" s="75" t="s">
        <v>5</v>
      </c>
      <c r="E16" s="75">
        <v>124</v>
      </c>
      <c r="F16" s="75">
        <v>164</v>
      </c>
      <c r="G16" s="67"/>
      <c r="H16" s="59"/>
      <c r="I16" s="35">
        <f t="shared" si="0"/>
        <v>0</v>
      </c>
      <c r="J16" s="35">
        <f t="shared" si="1"/>
        <v>0</v>
      </c>
      <c r="K16" s="35">
        <f t="shared" si="2"/>
        <v>0</v>
      </c>
    </row>
    <row r="17" spans="2:11" ht="20.100000000000001" customHeight="1" x14ac:dyDescent="0.25">
      <c r="B17" s="64"/>
      <c r="C17" s="65" t="s">
        <v>287</v>
      </c>
      <c r="D17" s="75"/>
      <c r="E17" s="75"/>
      <c r="F17" s="75"/>
      <c r="G17" s="67"/>
      <c r="H17" s="59"/>
      <c r="I17" s="35">
        <f t="shared" si="0"/>
        <v>0</v>
      </c>
      <c r="J17" s="35">
        <f t="shared" si="1"/>
        <v>0</v>
      </c>
      <c r="K17" s="35">
        <f t="shared" si="2"/>
        <v>0</v>
      </c>
    </row>
    <row r="18" spans="2:11" ht="20.100000000000001" customHeight="1" x14ac:dyDescent="0.25">
      <c r="B18" s="64" t="s">
        <v>3</v>
      </c>
      <c r="C18" s="66" t="s">
        <v>79</v>
      </c>
      <c r="D18" s="75" t="s">
        <v>5</v>
      </c>
      <c r="E18" s="75">
        <v>10</v>
      </c>
      <c r="F18" s="75">
        <v>14</v>
      </c>
      <c r="G18" s="67"/>
      <c r="H18" s="59"/>
      <c r="I18" s="35">
        <f t="shared" si="0"/>
        <v>0</v>
      </c>
      <c r="J18" s="35">
        <f t="shared" si="1"/>
        <v>0</v>
      </c>
      <c r="K18" s="35">
        <f t="shared" si="2"/>
        <v>0</v>
      </c>
    </row>
    <row r="19" spans="2:11" ht="20.100000000000001" customHeight="1" x14ac:dyDescent="0.25">
      <c r="B19" s="64">
        <v>2</v>
      </c>
      <c r="C19" s="66" t="s">
        <v>352</v>
      </c>
      <c r="D19" s="75" t="s">
        <v>5</v>
      </c>
      <c r="E19" s="75">
        <v>9</v>
      </c>
      <c r="F19" s="75">
        <v>16</v>
      </c>
      <c r="G19" s="67"/>
      <c r="H19" s="59"/>
      <c r="I19" s="35">
        <f t="shared" si="0"/>
        <v>0</v>
      </c>
      <c r="J19" s="35">
        <f t="shared" si="1"/>
        <v>0</v>
      </c>
      <c r="K19" s="35">
        <f t="shared" si="2"/>
        <v>0</v>
      </c>
    </row>
    <row r="20" spans="2:11" ht="27" customHeight="1" x14ac:dyDescent="0.25">
      <c r="B20" s="64">
        <v>3</v>
      </c>
      <c r="C20" s="66" t="s">
        <v>78</v>
      </c>
      <c r="D20" s="75" t="s">
        <v>5</v>
      </c>
      <c r="E20" s="75">
        <v>35</v>
      </c>
      <c r="F20" s="75">
        <v>46</v>
      </c>
      <c r="G20" s="67"/>
      <c r="H20" s="59"/>
      <c r="I20" s="35">
        <f t="shared" si="0"/>
        <v>0</v>
      </c>
      <c r="J20" s="35">
        <f t="shared" si="1"/>
        <v>0</v>
      </c>
      <c r="K20" s="35">
        <f t="shared" si="2"/>
        <v>0</v>
      </c>
    </row>
    <row r="21" spans="2:11" ht="20.100000000000001" customHeight="1" x14ac:dyDescent="0.25">
      <c r="B21" s="64"/>
      <c r="C21" s="65" t="s">
        <v>284</v>
      </c>
      <c r="D21" s="75"/>
      <c r="E21" s="75"/>
      <c r="F21" s="75"/>
      <c r="G21" s="67"/>
      <c r="H21" s="59"/>
      <c r="I21" s="35">
        <f t="shared" si="0"/>
        <v>0</v>
      </c>
      <c r="J21" s="35">
        <f t="shared" si="1"/>
        <v>0</v>
      </c>
      <c r="K21" s="35">
        <f t="shared" si="2"/>
        <v>0</v>
      </c>
    </row>
    <row r="22" spans="2:11" ht="20.100000000000001" customHeight="1" x14ac:dyDescent="0.25">
      <c r="B22" s="31" t="s">
        <v>3</v>
      </c>
      <c r="C22" s="60" t="s">
        <v>101</v>
      </c>
      <c r="D22" s="75" t="s">
        <v>5</v>
      </c>
      <c r="E22" s="75">
        <v>30</v>
      </c>
      <c r="F22" s="75">
        <v>40</v>
      </c>
      <c r="G22" s="67"/>
      <c r="H22" s="59"/>
      <c r="I22" s="35">
        <f t="shared" si="0"/>
        <v>0</v>
      </c>
      <c r="J22" s="35">
        <f t="shared" si="1"/>
        <v>0</v>
      </c>
      <c r="K22" s="35">
        <f t="shared" si="2"/>
        <v>0</v>
      </c>
    </row>
    <row r="23" spans="2:11" ht="20.100000000000001" customHeight="1" x14ac:dyDescent="0.25">
      <c r="B23" s="31" t="s">
        <v>6</v>
      </c>
      <c r="C23" s="60" t="s">
        <v>87</v>
      </c>
      <c r="D23" s="75" t="s">
        <v>5</v>
      </c>
      <c r="E23" s="75">
        <v>85</v>
      </c>
      <c r="F23" s="75">
        <v>107</v>
      </c>
      <c r="G23" s="67"/>
      <c r="H23" s="59"/>
      <c r="I23" s="35">
        <f t="shared" si="0"/>
        <v>0</v>
      </c>
      <c r="J23" s="35">
        <f t="shared" si="1"/>
        <v>0</v>
      </c>
      <c r="K23" s="35">
        <f t="shared" si="2"/>
        <v>0</v>
      </c>
    </row>
    <row r="24" spans="2:11" ht="20.100000000000001" customHeight="1" x14ac:dyDescent="0.25">
      <c r="B24" s="31" t="s">
        <v>7</v>
      </c>
      <c r="C24" s="60" t="s">
        <v>86</v>
      </c>
      <c r="D24" s="75" t="s">
        <v>5</v>
      </c>
      <c r="E24" s="75">
        <v>245</v>
      </c>
      <c r="F24" s="75">
        <v>303</v>
      </c>
      <c r="G24" s="67"/>
      <c r="H24" s="59"/>
      <c r="I24" s="35">
        <f t="shared" si="0"/>
        <v>0</v>
      </c>
      <c r="J24" s="35">
        <f t="shared" si="1"/>
        <v>0</v>
      </c>
      <c r="K24" s="35">
        <f t="shared" si="2"/>
        <v>0</v>
      </c>
    </row>
    <row r="25" spans="2:11" ht="48" customHeight="1" x14ac:dyDescent="0.25">
      <c r="B25" s="31" t="s">
        <v>9</v>
      </c>
      <c r="C25" s="60" t="s">
        <v>418</v>
      </c>
      <c r="D25" s="75" t="s">
        <v>5</v>
      </c>
      <c r="E25" s="75">
        <v>5</v>
      </c>
      <c r="F25" s="75">
        <v>7</v>
      </c>
      <c r="G25" s="67"/>
      <c r="H25" s="59"/>
      <c r="I25" s="35">
        <f t="shared" si="0"/>
        <v>0</v>
      </c>
      <c r="J25" s="35">
        <f t="shared" si="1"/>
        <v>0</v>
      </c>
      <c r="K25" s="35">
        <f t="shared" si="2"/>
        <v>0</v>
      </c>
    </row>
    <row r="26" spans="2:11" ht="20.100000000000001" customHeight="1" x14ac:dyDescent="0.25">
      <c r="B26" s="31" t="s">
        <v>10</v>
      </c>
      <c r="C26" s="60" t="s">
        <v>88</v>
      </c>
      <c r="D26" s="75" t="s">
        <v>5</v>
      </c>
      <c r="E26" s="75">
        <v>45</v>
      </c>
      <c r="F26" s="75">
        <v>55</v>
      </c>
      <c r="G26" s="67"/>
      <c r="H26" s="59"/>
      <c r="I26" s="35">
        <f t="shared" si="0"/>
        <v>0</v>
      </c>
      <c r="J26" s="35">
        <f t="shared" si="1"/>
        <v>0</v>
      </c>
      <c r="K26" s="35">
        <f t="shared" si="2"/>
        <v>0</v>
      </c>
    </row>
    <row r="27" spans="2:11" ht="20.100000000000001" customHeight="1" x14ac:dyDescent="0.25">
      <c r="B27" s="31" t="s">
        <v>12</v>
      </c>
      <c r="C27" s="60" t="s">
        <v>89</v>
      </c>
      <c r="D27" s="75" t="s">
        <v>5</v>
      </c>
      <c r="E27" s="75">
        <v>350</v>
      </c>
      <c r="F27" s="75">
        <v>470</v>
      </c>
      <c r="G27" s="67"/>
      <c r="H27" s="59"/>
      <c r="I27" s="35">
        <f t="shared" si="0"/>
        <v>0</v>
      </c>
      <c r="J27" s="35">
        <f t="shared" si="1"/>
        <v>0</v>
      </c>
      <c r="K27" s="35">
        <f t="shared" si="2"/>
        <v>0</v>
      </c>
    </row>
    <row r="28" spans="2:11" ht="20.100000000000001" customHeight="1" x14ac:dyDescent="0.25">
      <c r="B28" s="31" t="s">
        <v>14</v>
      </c>
      <c r="C28" s="60" t="s">
        <v>353</v>
      </c>
      <c r="D28" s="75" t="s">
        <v>5</v>
      </c>
      <c r="E28" s="75">
        <v>5</v>
      </c>
      <c r="F28" s="75">
        <v>10</v>
      </c>
      <c r="G28" s="67"/>
      <c r="H28" s="59"/>
      <c r="I28" s="35">
        <f t="shared" si="0"/>
        <v>0</v>
      </c>
      <c r="J28" s="35">
        <f t="shared" si="1"/>
        <v>0</v>
      </c>
      <c r="K28" s="35">
        <f t="shared" si="2"/>
        <v>0</v>
      </c>
    </row>
    <row r="29" spans="2:11" ht="20.100000000000001" customHeight="1" x14ac:dyDescent="0.25">
      <c r="B29" s="31" t="s">
        <v>16</v>
      </c>
      <c r="C29" s="60" t="s">
        <v>81</v>
      </c>
      <c r="D29" s="75" t="s">
        <v>5</v>
      </c>
      <c r="E29" s="75">
        <v>30</v>
      </c>
      <c r="F29" s="75">
        <v>50</v>
      </c>
      <c r="G29" s="67"/>
      <c r="H29" s="59"/>
      <c r="I29" s="35">
        <f t="shared" si="0"/>
        <v>0</v>
      </c>
      <c r="J29" s="35">
        <f t="shared" si="1"/>
        <v>0</v>
      </c>
      <c r="K29" s="35">
        <f t="shared" si="2"/>
        <v>0</v>
      </c>
    </row>
    <row r="30" spans="2:11" ht="20.100000000000001" customHeight="1" x14ac:dyDescent="0.25">
      <c r="B30" s="31" t="s">
        <v>18</v>
      </c>
      <c r="C30" s="60" t="s">
        <v>92</v>
      </c>
      <c r="D30" s="75" t="s">
        <v>5</v>
      </c>
      <c r="E30" s="75">
        <v>3</v>
      </c>
      <c r="F30" s="75">
        <v>8</v>
      </c>
      <c r="G30" s="67"/>
      <c r="H30" s="59"/>
      <c r="I30" s="35">
        <f t="shared" si="0"/>
        <v>0</v>
      </c>
      <c r="J30" s="35">
        <f t="shared" si="1"/>
        <v>0</v>
      </c>
      <c r="K30" s="35">
        <f t="shared" si="2"/>
        <v>0</v>
      </c>
    </row>
    <row r="31" spans="2:11" ht="20.100000000000001" customHeight="1" x14ac:dyDescent="0.25">
      <c r="B31" s="31" t="s">
        <v>20</v>
      </c>
      <c r="C31" s="60" t="s">
        <v>82</v>
      </c>
      <c r="D31" s="75" t="s">
        <v>5</v>
      </c>
      <c r="E31" s="75">
        <v>220</v>
      </c>
      <c r="F31" s="75">
        <v>260</v>
      </c>
      <c r="G31" s="67"/>
      <c r="H31" s="59"/>
      <c r="I31" s="35">
        <f t="shared" si="0"/>
        <v>0</v>
      </c>
      <c r="J31" s="35">
        <f t="shared" si="1"/>
        <v>0</v>
      </c>
      <c r="K31" s="35">
        <f t="shared" si="2"/>
        <v>0</v>
      </c>
    </row>
    <row r="32" spans="2:11" ht="20.100000000000001" customHeight="1" x14ac:dyDescent="0.25">
      <c r="B32" s="31" t="s">
        <v>22</v>
      </c>
      <c r="C32" s="60" t="s">
        <v>90</v>
      </c>
      <c r="D32" s="75" t="s">
        <v>5</v>
      </c>
      <c r="E32" s="75">
        <v>102</v>
      </c>
      <c r="F32" s="75">
        <v>143</v>
      </c>
      <c r="G32" s="67"/>
      <c r="H32" s="59"/>
      <c r="I32" s="35">
        <f t="shared" si="0"/>
        <v>0</v>
      </c>
      <c r="J32" s="35">
        <f t="shared" si="1"/>
        <v>0</v>
      </c>
      <c r="K32" s="35">
        <f t="shared" si="2"/>
        <v>0</v>
      </c>
    </row>
    <row r="33" spans="2:15" ht="20.100000000000001" customHeight="1" x14ac:dyDescent="0.25">
      <c r="B33" s="31" t="s">
        <v>24</v>
      </c>
      <c r="C33" s="60" t="s">
        <v>91</v>
      </c>
      <c r="D33" s="75" t="s">
        <v>5</v>
      </c>
      <c r="E33" s="75">
        <v>80</v>
      </c>
      <c r="F33" s="75">
        <v>115</v>
      </c>
      <c r="G33" s="67"/>
      <c r="H33" s="59"/>
      <c r="I33" s="35">
        <f t="shared" si="0"/>
        <v>0</v>
      </c>
      <c r="J33" s="35">
        <f t="shared" si="1"/>
        <v>0</v>
      </c>
      <c r="K33" s="35">
        <f t="shared" si="2"/>
        <v>0</v>
      </c>
    </row>
    <row r="34" spans="2:15" ht="20.100000000000001" customHeight="1" x14ac:dyDescent="0.25">
      <c r="B34" s="64"/>
      <c r="C34" s="65" t="s">
        <v>285</v>
      </c>
      <c r="D34" s="75"/>
      <c r="E34" s="75"/>
      <c r="F34" s="75"/>
      <c r="G34" s="67"/>
      <c r="H34" s="59"/>
      <c r="I34" s="35">
        <f t="shared" si="0"/>
        <v>0</v>
      </c>
      <c r="J34" s="35">
        <f t="shared" si="1"/>
        <v>0</v>
      </c>
      <c r="K34" s="35">
        <f t="shared" si="2"/>
        <v>0</v>
      </c>
    </row>
    <row r="35" spans="2:15" ht="28.5" customHeight="1" x14ac:dyDescent="0.25">
      <c r="B35" s="31" t="s">
        <v>3</v>
      </c>
      <c r="C35" s="60" t="s">
        <v>84</v>
      </c>
      <c r="D35" s="75" t="s">
        <v>5</v>
      </c>
      <c r="E35" s="75">
        <v>25</v>
      </c>
      <c r="F35" s="75">
        <v>33</v>
      </c>
      <c r="G35" s="67"/>
      <c r="H35" s="59"/>
      <c r="I35" s="35">
        <f t="shared" si="0"/>
        <v>0</v>
      </c>
      <c r="J35" s="35">
        <f t="shared" si="1"/>
        <v>0</v>
      </c>
      <c r="K35" s="35">
        <f t="shared" si="2"/>
        <v>0</v>
      </c>
    </row>
    <row r="36" spans="2:15" ht="29.25" customHeight="1" x14ac:dyDescent="0.25">
      <c r="B36" s="31" t="s">
        <v>6</v>
      </c>
      <c r="C36" s="60" t="s">
        <v>85</v>
      </c>
      <c r="D36" s="75" t="s">
        <v>5</v>
      </c>
      <c r="E36" s="75">
        <v>25</v>
      </c>
      <c r="F36" s="75">
        <v>33</v>
      </c>
      <c r="G36" s="67"/>
      <c r="H36" s="59"/>
      <c r="I36" s="35">
        <f t="shared" si="0"/>
        <v>0</v>
      </c>
      <c r="J36" s="35">
        <f t="shared" si="1"/>
        <v>0</v>
      </c>
      <c r="K36" s="35">
        <f t="shared" si="2"/>
        <v>0</v>
      </c>
    </row>
    <row r="37" spans="2:15" ht="25.5" customHeight="1" x14ac:dyDescent="0.25">
      <c r="B37" s="31" t="s">
        <v>7</v>
      </c>
      <c r="C37" s="60" t="s">
        <v>288</v>
      </c>
      <c r="D37" s="75" t="s">
        <v>5</v>
      </c>
      <c r="E37" s="75">
        <v>50</v>
      </c>
      <c r="F37" s="75">
        <v>60</v>
      </c>
      <c r="G37" s="67"/>
      <c r="H37" s="59"/>
      <c r="I37" s="35">
        <f t="shared" si="0"/>
        <v>0</v>
      </c>
      <c r="J37" s="35">
        <f t="shared" si="1"/>
        <v>0</v>
      </c>
      <c r="K37" s="35">
        <f t="shared" si="2"/>
        <v>0</v>
      </c>
      <c r="O37" s="9"/>
    </row>
    <row r="38" spans="2:15" ht="47.25" customHeight="1" x14ac:dyDescent="0.25">
      <c r="B38" s="31" t="s">
        <v>9</v>
      </c>
      <c r="C38" s="60" t="s">
        <v>289</v>
      </c>
      <c r="D38" s="75" t="s">
        <v>5</v>
      </c>
      <c r="E38" s="75">
        <v>50</v>
      </c>
      <c r="F38" s="75">
        <v>60</v>
      </c>
      <c r="G38" s="67"/>
      <c r="H38" s="59"/>
      <c r="I38" s="35">
        <f t="shared" si="0"/>
        <v>0</v>
      </c>
      <c r="J38" s="35">
        <f t="shared" si="1"/>
        <v>0</v>
      </c>
      <c r="K38" s="35">
        <f t="shared" si="2"/>
        <v>0</v>
      </c>
    </row>
    <row r="39" spans="2:15" ht="42" customHeight="1" x14ac:dyDescent="0.25">
      <c r="B39" s="31" t="s">
        <v>10</v>
      </c>
      <c r="C39" s="60" t="s">
        <v>290</v>
      </c>
      <c r="D39" s="75" t="s">
        <v>5</v>
      </c>
      <c r="E39" s="75">
        <v>70</v>
      </c>
      <c r="F39" s="75">
        <v>80</v>
      </c>
      <c r="G39" s="67"/>
      <c r="H39" s="59"/>
      <c r="I39" s="35">
        <f t="shared" si="0"/>
        <v>0</v>
      </c>
      <c r="J39" s="35">
        <f t="shared" si="1"/>
        <v>0</v>
      </c>
      <c r="K39" s="35">
        <f t="shared" si="2"/>
        <v>0</v>
      </c>
    </row>
    <row r="40" spans="2:15" ht="61.5" customHeight="1" x14ac:dyDescent="0.25">
      <c r="B40" s="31" t="s">
        <v>12</v>
      </c>
      <c r="C40" s="60" t="s">
        <v>332</v>
      </c>
      <c r="D40" s="75" t="s">
        <v>5</v>
      </c>
      <c r="E40" s="75">
        <v>88</v>
      </c>
      <c r="F40" s="75">
        <v>107</v>
      </c>
      <c r="G40" s="67"/>
      <c r="H40" s="59"/>
      <c r="I40" s="35">
        <f t="shared" si="0"/>
        <v>0</v>
      </c>
      <c r="J40" s="35">
        <f t="shared" si="1"/>
        <v>0</v>
      </c>
      <c r="K40" s="35">
        <f t="shared" si="2"/>
        <v>0</v>
      </c>
    </row>
    <row r="41" spans="2:15" ht="69.75" customHeight="1" x14ac:dyDescent="0.25">
      <c r="B41" s="31" t="s">
        <v>14</v>
      </c>
      <c r="C41" s="60" t="s">
        <v>93</v>
      </c>
      <c r="D41" s="75" t="s">
        <v>5</v>
      </c>
      <c r="E41" s="75">
        <v>2</v>
      </c>
      <c r="F41" s="75">
        <v>3</v>
      </c>
      <c r="G41" s="67"/>
      <c r="H41" s="59"/>
      <c r="I41" s="35">
        <f t="shared" si="0"/>
        <v>0</v>
      </c>
      <c r="J41" s="35">
        <f t="shared" si="1"/>
        <v>0</v>
      </c>
      <c r="K41" s="35">
        <f t="shared" si="2"/>
        <v>0</v>
      </c>
    </row>
    <row r="42" spans="2:15" ht="28.5" customHeight="1" x14ac:dyDescent="0.25">
      <c r="B42" s="31" t="s">
        <v>16</v>
      </c>
      <c r="C42" s="60" t="s">
        <v>329</v>
      </c>
      <c r="D42" s="75" t="s">
        <v>5</v>
      </c>
      <c r="E42" s="75">
        <v>12</v>
      </c>
      <c r="F42" s="75">
        <v>18</v>
      </c>
      <c r="G42" s="67"/>
      <c r="H42" s="59"/>
      <c r="I42" s="35">
        <f t="shared" si="0"/>
        <v>0</v>
      </c>
      <c r="J42" s="35">
        <f t="shared" si="1"/>
        <v>0</v>
      </c>
      <c r="K42" s="35">
        <f t="shared" si="2"/>
        <v>0</v>
      </c>
    </row>
    <row r="43" spans="2:15" ht="64.5" customHeight="1" x14ac:dyDescent="0.25">
      <c r="B43" s="31" t="s">
        <v>18</v>
      </c>
      <c r="C43" s="60" t="s">
        <v>94</v>
      </c>
      <c r="D43" s="75" t="s">
        <v>5</v>
      </c>
      <c r="E43" s="75">
        <v>50</v>
      </c>
      <c r="F43" s="75">
        <v>41</v>
      </c>
      <c r="G43" s="67"/>
      <c r="H43" s="59"/>
      <c r="I43" s="35">
        <f t="shared" si="0"/>
        <v>0</v>
      </c>
      <c r="J43" s="35">
        <f t="shared" si="1"/>
        <v>0</v>
      </c>
      <c r="K43" s="35">
        <f t="shared" si="2"/>
        <v>0</v>
      </c>
    </row>
    <row r="44" spans="2:15" ht="67.5" customHeight="1" x14ac:dyDescent="0.25">
      <c r="B44" s="31" t="s">
        <v>20</v>
      </c>
      <c r="C44" s="60" t="s">
        <v>95</v>
      </c>
      <c r="D44" s="75" t="s">
        <v>5</v>
      </c>
      <c r="E44" s="75">
        <v>82</v>
      </c>
      <c r="F44" s="75">
        <v>92</v>
      </c>
      <c r="G44" s="67"/>
      <c r="H44" s="59"/>
      <c r="I44" s="35">
        <f t="shared" si="0"/>
        <v>0</v>
      </c>
      <c r="J44" s="35">
        <f t="shared" si="1"/>
        <v>0</v>
      </c>
      <c r="K44" s="35">
        <f t="shared" si="2"/>
        <v>0</v>
      </c>
    </row>
    <row r="45" spans="2:15" ht="27" customHeight="1" x14ac:dyDescent="0.25">
      <c r="B45" s="31" t="s">
        <v>22</v>
      </c>
      <c r="C45" s="60" t="s">
        <v>291</v>
      </c>
      <c r="D45" s="75" t="s">
        <v>5</v>
      </c>
      <c r="E45" s="75">
        <v>1</v>
      </c>
      <c r="F45" s="75">
        <v>2</v>
      </c>
      <c r="G45" s="67"/>
      <c r="H45" s="59"/>
      <c r="I45" s="35">
        <f t="shared" si="0"/>
        <v>0</v>
      </c>
      <c r="J45" s="35">
        <f t="shared" si="1"/>
        <v>0</v>
      </c>
      <c r="K45" s="35">
        <f t="shared" si="2"/>
        <v>0</v>
      </c>
    </row>
    <row r="46" spans="2:15" ht="27" customHeight="1" x14ac:dyDescent="0.25">
      <c r="B46" s="31" t="s">
        <v>24</v>
      </c>
      <c r="C46" s="60" t="s">
        <v>292</v>
      </c>
      <c r="D46" s="75" t="s">
        <v>5</v>
      </c>
      <c r="E46" s="75">
        <v>31</v>
      </c>
      <c r="F46" s="75">
        <v>36</v>
      </c>
      <c r="G46" s="67"/>
      <c r="H46" s="59"/>
      <c r="I46" s="35">
        <f t="shared" si="0"/>
        <v>0</v>
      </c>
      <c r="J46" s="35">
        <f t="shared" si="1"/>
        <v>0</v>
      </c>
      <c r="K46" s="35">
        <f t="shared" si="2"/>
        <v>0</v>
      </c>
    </row>
    <row r="47" spans="2:15" ht="20.100000000000001" customHeight="1" x14ac:dyDescent="0.25">
      <c r="B47" s="31" t="s">
        <v>26</v>
      </c>
      <c r="C47" s="60" t="s">
        <v>96</v>
      </c>
      <c r="D47" s="75" t="s">
        <v>5</v>
      </c>
      <c r="E47" s="75">
        <v>10</v>
      </c>
      <c r="F47" s="75">
        <v>15</v>
      </c>
      <c r="G47" s="67"/>
      <c r="H47" s="59"/>
      <c r="I47" s="35">
        <f t="shared" si="0"/>
        <v>0</v>
      </c>
      <c r="J47" s="35">
        <f t="shared" si="1"/>
        <v>0</v>
      </c>
      <c r="K47" s="35">
        <f t="shared" si="2"/>
        <v>0</v>
      </c>
    </row>
    <row r="48" spans="2:15" ht="42" customHeight="1" x14ac:dyDescent="0.25">
      <c r="B48" s="31" t="s">
        <v>28</v>
      </c>
      <c r="C48" s="60" t="s">
        <v>232</v>
      </c>
      <c r="D48" s="75" t="s">
        <v>5</v>
      </c>
      <c r="E48" s="75">
        <v>15</v>
      </c>
      <c r="F48" s="75">
        <v>18</v>
      </c>
      <c r="G48" s="67"/>
      <c r="H48" s="59"/>
      <c r="I48" s="35">
        <f t="shared" si="0"/>
        <v>0</v>
      </c>
      <c r="J48" s="35">
        <f t="shared" si="1"/>
        <v>0</v>
      </c>
      <c r="K48" s="35">
        <f t="shared" si="2"/>
        <v>0</v>
      </c>
    </row>
    <row r="49" spans="2:70" ht="20.100000000000001" customHeight="1" x14ac:dyDescent="0.25">
      <c r="B49" s="31" t="s">
        <v>30</v>
      </c>
      <c r="C49" s="60" t="s">
        <v>97</v>
      </c>
      <c r="D49" s="75" t="s">
        <v>5</v>
      </c>
      <c r="E49" s="75">
        <v>40</v>
      </c>
      <c r="F49" s="75">
        <v>55</v>
      </c>
      <c r="G49" s="67"/>
      <c r="H49" s="59"/>
      <c r="I49" s="35">
        <f t="shared" si="0"/>
        <v>0</v>
      </c>
      <c r="J49" s="35">
        <f t="shared" si="1"/>
        <v>0</v>
      </c>
      <c r="K49" s="35">
        <f t="shared" si="2"/>
        <v>0</v>
      </c>
    </row>
    <row r="50" spans="2:70" ht="53.25" customHeight="1" x14ac:dyDescent="0.25">
      <c r="B50" s="31" t="s">
        <v>32</v>
      </c>
      <c r="C50" s="60" t="s">
        <v>239</v>
      </c>
      <c r="D50" s="75" t="s">
        <v>5</v>
      </c>
      <c r="E50" s="75">
        <v>74</v>
      </c>
      <c r="F50" s="75">
        <v>91</v>
      </c>
      <c r="G50" s="67"/>
      <c r="H50" s="59"/>
      <c r="I50" s="35">
        <f t="shared" si="0"/>
        <v>0</v>
      </c>
      <c r="J50" s="35">
        <f t="shared" si="1"/>
        <v>0</v>
      </c>
      <c r="K50" s="35">
        <f t="shared" si="2"/>
        <v>0</v>
      </c>
    </row>
    <row r="51" spans="2:70" ht="51.75" customHeight="1" x14ac:dyDescent="0.25">
      <c r="B51" s="31" t="s">
        <v>34</v>
      </c>
      <c r="C51" s="60" t="s">
        <v>293</v>
      </c>
      <c r="D51" s="75" t="s">
        <v>5</v>
      </c>
      <c r="E51" s="75">
        <v>54</v>
      </c>
      <c r="F51" s="75">
        <v>65</v>
      </c>
      <c r="G51" s="67"/>
      <c r="H51" s="59"/>
      <c r="I51" s="35">
        <f t="shared" si="0"/>
        <v>0</v>
      </c>
      <c r="J51" s="35">
        <f t="shared" si="1"/>
        <v>0</v>
      </c>
      <c r="K51" s="35">
        <f t="shared" si="2"/>
        <v>0</v>
      </c>
      <c r="L51" s="68"/>
      <c r="M51" s="68"/>
      <c r="N51" s="4"/>
      <c r="O51" s="4"/>
    </row>
    <row r="52" spans="2:70" s="1" customFormat="1" ht="51.75" customHeight="1" x14ac:dyDescent="0.25">
      <c r="B52" s="31" t="s">
        <v>36</v>
      </c>
      <c r="C52" s="60" t="s">
        <v>294</v>
      </c>
      <c r="D52" s="75" t="s">
        <v>5</v>
      </c>
      <c r="E52" s="75">
        <v>3</v>
      </c>
      <c r="F52" s="75">
        <v>6</v>
      </c>
      <c r="G52" s="67"/>
      <c r="H52" s="59"/>
      <c r="I52" s="35">
        <f t="shared" si="0"/>
        <v>0</v>
      </c>
      <c r="J52" s="35">
        <f t="shared" si="1"/>
        <v>0</v>
      </c>
      <c r="K52" s="35">
        <f t="shared" si="2"/>
        <v>0</v>
      </c>
      <c r="L52" s="68"/>
      <c r="M52" s="6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</row>
    <row r="53" spans="2:70" ht="56.25" customHeight="1" x14ac:dyDescent="0.25">
      <c r="B53" s="31" t="s">
        <v>38</v>
      </c>
      <c r="C53" s="60" t="s">
        <v>295</v>
      </c>
      <c r="D53" s="75" t="s">
        <v>5</v>
      </c>
      <c r="E53" s="75">
        <v>80</v>
      </c>
      <c r="F53" s="75">
        <v>100</v>
      </c>
      <c r="G53" s="67"/>
      <c r="H53" s="59"/>
      <c r="I53" s="35">
        <f t="shared" si="0"/>
        <v>0</v>
      </c>
      <c r="J53" s="35">
        <f t="shared" si="1"/>
        <v>0</v>
      </c>
      <c r="K53" s="35">
        <f t="shared" si="2"/>
        <v>0</v>
      </c>
    </row>
    <row r="54" spans="2:70" ht="86.25" customHeight="1" x14ac:dyDescent="0.25">
      <c r="B54" s="31" t="s">
        <v>40</v>
      </c>
      <c r="C54" s="60" t="s">
        <v>333</v>
      </c>
      <c r="D54" s="75" t="s">
        <v>5</v>
      </c>
      <c r="E54" s="75">
        <v>30</v>
      </c>
      <c r="F54" s="75">
        <v>40</v>
      </c>
      <c r="G54" s="67"/>
      <c r="H54" s="59"/>
      <c r="I54" s="35">
        <f t="shared" si="0"/>
        <v>0</v>
      </c>
      <c r="J54" s="35">
        <f t="shared" si="1"/>
        <v>0</v>
      </c>
      <c r="K54" s="35">
        <f t="shared" si="2"/>
        <v>0</v>
      </c>
    </row>
    <row r="55" spans="2:70" ht="26.25" customHeight="1" x14ac:dyDescent="0.25">
      <c r="B55" s="31" t="s">
        <v>42</v>
      </c>
      <c r="C55" s="60" t="s">
        <v>98</v>
      </c>
      <c r="D55" s="75" t="s">
        <v>5</v>
      </c>
      <c r="E55" s="75">
        <v>26</v>
      </c>
      <c r="F55" s="75">
        <v>41</v>
      </c>
      <c r="G55" s="67"/>
      <c r="H55" s="59"/>
      <c r="I55" s="35">
        <f t="shared" si="0"/>
        <v>0</v>
      </c>
      <c r="J55" s="35">
        <f t="shared" si="1"/>
        <v>0</v>
      </c>
      <c r="K55" s="35">
        <f t="shared" si="2"/>
        <v>0</v>
      </c>
    </row>
    <row r="56" spans="2:70" ht="27.75" customHeight="1" x14ac:dyDescent="0.25">
      <c r="B56" s="31" t="s">
        <v>64</v>
      </c>
      <c r="C56" s="60" t="s">
        <v>99</v>
      </c>
      <c r="D56" s="75" t="s">
        <v>49</v>
      </c>
      <c r="E56" s="75">
        <v>30</v>
      </c>
      <c r="F56" s="75">
        <v>40</v>
      </c>
      <c r="G56" s="67"/>
      <c r="H56" s="59"/>
      <c r="I56" s="35">
        <f t="shared" si="0"/>
        <v>0</v>
      </c>
      <c r="J56" s="35">
        <f t="shared" si="1"/>
        <v>0</v>
      </c>
      <c r="K56" s="35">
        <f t="shared" si="2"/>
        <v>0</v>
      </c>
    </row>
    <row r="57" spans="2:70" ht="20.100000000000001" customHeight="1" x14ac:dyDescent="0.25">
      <c r="B57" s="31" t="s">
        <v>65</v>
      </c>
      <c r="C57" s="61" t="s">
        <v>100</v>
      </c>
      <c r="D57" s="32" t="s">
        <v>258</v>
      </c>
      <c r="E57" s="32">
        <v>5</v>
      </c>
      <c r="F57" s="32">
        <v>8</v>
      </c>
      <c r="G57" s="67"/>
      <c r="H57" s="59"/>
      <c r="I57" s="35">
        <f t="shared" si="0"/>
        <v>0</v>
      </c>
      <c r="J57" s="35">
        <f t="shared" si="1"/>
        <v>0</v>
      </c>
      <c r="K57" s="35">
        <f t="shared" si="2"/>
        <v>0</v>
      </c>
    </row>
    <row r="58" spans="2:70" ht="21.75" customHeight="1" x14ac:dyDescent="0.25">
      <c r="B58" s="140" t="s">
        <v>48</v>
      </c>
      <c r="C58" s="140"/>
      <c r="D58" s="140"/>
      <c r="E58" s="140"/>
      <c r="F58" s="140"/>
      <c r="G58" s="140"/>
      <c r="H58" s="140"/>
      <c r="I58" s="69">
        <f>SUM(I7:I57)</f>
        <v>0</v>
      </c>
      <c r="J58" s="69">
        <f>SUM(J7:J57)</f>
        <v>0</v>
      </c>
      <c r="K58" s="69">
        <f>SUM(K7:K57)</f>
        <v>0</v>
      </c>
    </row>
  </sheetData>
  <sheetProtection sheet="1" objects="1" scenarios="1"/>
  <sortState ref="C21:D33">
    <sortCondition ref="C21"/>
  </sortState>
  <mergeCells count="3">
    <mergeCell ref="B58:H58"/>
    <mergeCell ref="B3:K3"/>
    <mergeCell ref="H1:K1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1"/>
  <sheetViews>
    <sheetView workbookViewId="0">
      <selection activeCell="Q14" sqref="Q14"/>
    </sheetView>
  </sheetViews>
  <sheetFormatPr defaultRowHeight="15" x14ac:dyDescent="0.25"/>
  <cols>
    <col min="1" max="1" width="8.140625" customWidth="1"/>
    <col min="2" max="2" width="5.140625" customWidth="1"/>
    <col min="3" max="3" width="20.42578125" customWidth="1"/>
    <col min="4" max="4" width="4.5703125" customWidth="1"/>
    <col min="5" max="5" width="10" customWidth="1"/>
    <col min="6" max="6" width="12.140625" customWidth="1"/>
    <col min="7" max="7" width="11.42578125" customWidth="1"/>
    <col min="8" max="8" width="7.7109375" customWidth="1"/>
    <col min="9" max="10" width="8.5703125" customWidth="1"/>
    <col min="11" max="11" width="8.42578125" style="1" customWidth="1"/>
    <col min="12" max="12" width="9.140625" hidden="1" customWidth="1"/>
  </cols>
  <sheetData>
    <row r="1" spans="2:11" x14ac:dyDescent="0.25">
      <c r="B1" s="38"/>
      <c r="C1" s="38"/>
      <c r="D1" s="38"/>
      <c r="E1" s="38"/>
      <c r="F1" s="38"/>
      <c r="G1" s="38"/>
      <c r="H1" s="125" t="s">
        <v>373</v>
      </c>
      <c r="I1" s="125"/>
      <c r="J1" s="125"/>
      <c r="K1" s="125"/>
    </row>
    <row r="2" spans="2:11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1" x14ac:dyDescent="0.25">
      <c r="B3" s="137" t="s">
        <v>229</v>
      </c>
      <c r="C3" s="137"/>
      <c r="D3" s="137"/>
      <c r="E3" s="137"/>
      <c r="F3" s="137"/>
      <c r="G3" s="137"/>
      <c r="H3" s="137"/>
      <c r="I3" s="137"/>
      <c r="J3" s="137"/>
      <c r="K3" s="137"/>
    </row>
    <row r="4" spans="2:11" ht="51" x14ac:dyDescent="0.25">
      <c r="B4" s="51" t="s">
        <v>237</v>
      </c>
      <c r="C4" s="51" t="s">
        <v>54</v>
      </c>
      <c r="D4" s="39" t="s">
        <v>55</v>
      </c>
      <c r="E4" s="39" t="s">
        <v>486</v>
      </c>
      <c r="F4" s="39" t="s">
        <v>487</v>
      </c>
      <c r="G4" s="39" t="s">
        <v>56</v>
      </c>
      <c r="H4" s="39" t="s">
        <v>57</v>
      </c>
      <c r="I4" s="39" t="s">
        <v>266</v>
      </c>
      <c r="J4" s="39" t="s">
        <v>367</v>
      </c>
      <c r="K4" s="39" t="s">
        <v>59</v>
      </c>
    </row>
    <row r="5" spans="2:11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31">
        <v>9</v>
      </c>
      <c r="K5" s="31">
        <v>10</v>
      </c>
    </row>
    <row r="6" spans="2:11" ht="54.75" customHeight="1" x14ac:dyDescent="0.25">
      <c r="B6" s="31">
        <v>1</v>
      </c>
      <c r="C6" s="36" t="s">
        <v>240</v>
      </c>
      <c r="D6" s="75" t="s">
        <v>5</v>
      </c>
      <c r="E6" s="75">
        <v>162</v>
      </c>
      <c r="F6" s="75">
        <v>194</v>
      </c>
      <c r="G6" s="49"/>
      <c r="H6" s="42"/>
      <c r="I6" s="35">
        <f>AVERAGE(F6*G6)</f>
        <v>0</v>
      </c>
      <c r="J6" s="35">
        <f>AVERAGE(I6*H6%)</f>
        <v>0</v>
      </c>
      <c r="K6" s="35">
        <f>AVERAGE(I6+J6)</f>
        <v>0</v>
      </c>
    </row>
    <row r="7" spans="2:11" ht="30.75" customHeight="1" x14ac:dyDescent="0.25">
      <c r="B7" s="31">
        <v>2</v>
      </c>
      <c r="C7" s="36" t="s">
        <v>326</v>
      </c>
      <c r="D7" s="75" t="s">
        <v>5</v>
      </c>
      <c r="E7" s="75">
        <v>10</v>
      </c>
      <c r="F7" s="75">
        <v>16</v>
      </c>
      <c r="G7" s="49"/>
      <c r="H7" s="42"/>
      <c r="I7" s="35">
        <f t="shared" ref="I7:I21" si="0">AVERAGE(F7*G7)</f>
        <v>0</v>
      </c>
      <c r="J7" s="35">
        <f t="shared" ref="J7:J21" si="1">AVERAGE(I7*H7%)</f>
        <v>0</v>
      </c>
      <c r="K7" s="35">
        <f t="shared" ref="K7:K21" si="2">AVERAGE(I7+J7)</f>
        <v>0</v>
      </c>
    </row>
    <row r="8" spans="2:11" ht="28.5" customHeight="1" x14ac:dyDescent="0.25">
      <c r="B8" s="31">
        <v>3</v>
      </c>
      <c r="C8" s="36" t="s">
        <v>111</v>
      </c>
      <c r="D8" s="75" t="s">
        <v>108</v>
      </c>
      <c r="E8" s="75">
        <v>30</v>
      </c>
      <c r="F8" s="75">
        <v>40</v>
      </c>
      <c r="G8" s="49"/>
      <c r="H8" s="42"/>
      <c r="I8" s="35">
        <f t="shared" si="0"/>
        <v>0</v>
      </c>
      <c r="J8" s="35">
        <f t="shared" si="1"/>
        <v>0</v>
      </c>
      <c r="K8" s="35">
        <f t="shared" si="2"/>
        <v>0</v>
      </c>
    </row>
    <row r="9" spans="2:11" ht="30" customHeight="1" x14ac:dyDescent="0.25">
      <c r="B9" s="31">
        <v>4</v>
      </c>
      <c r="C9" s="36" t="s">
        <v>109</v>
      </c>
      <c r="D9" s="75" t="s">
        <v>49</v>
      </c>
      <c r="E9" s="75">
        <v>30</v>
      </c>
      <c r="F9" s="75">
        <v>40</v>
      </c>
      <c r="G9" s="49"/>
      <c r="H9" s="42"/>
      <c r="I9" s="35">
        <f t="shared" si="0"/>
        <v>0</v>
      </c>
      <c r="J9" s="35">
        <f t="shared" si="1"/>
        <v>0</v>
      </c>
      <c r="K9" s="35">
        <f t="shared" si="2"/>
        <v>0</v>
      </c>
    </row>
    <row r="10" spans="2:11" ht="104.25" customHeight="1" x14ac:dyDescent="0.25">
      <c r="B10" s="31">
        <v>5</v>
      </c>
      <c r="C10" s="36" t="s">
        <v>344</v>
      </c>
      <c r="D10" s="75" t="s">
        <v>49</v>
      </c>
      <c r="E10" s="75">
        <v>37</v>
      </c>
      <c r="F10" s="75">
        <v>50</v>
      </c>
      <c r="G10" s="49"/>
      <c r="H10" s="42"/>
      <c r="I10" s="35">
        <f t="shared" si="0"/>
        <v>0</v>
      </c>
      <c r="J10" s="35">
        <f t="shared" si="1"/>
        <v>0</v>
      </c>
      <c r="K10" s="35">
        <f t="shared" si="2"/>
        <v>0</v>
      </c>
    </row>
    <row r="11" spans="2:11" ht="25.5" customHeight="1" x14ac:dyDescent="0.25">
      <c r="B11" s="31">
        <v>6</v>
      </c>
      <c r="C11" s="36" t="s">
        <v>103</v>
      </c>
      <c r="D11" s="75" t="s">
        <v>5</v>
      </c>
      <c r="E11" s="75">
        <v>60</v>
      </c>
      <c r="F11" s="75">
        <v>75</v>
      </c>
      <c r="G11" s="49"/>
      <c r="H11" s="42"/>
      <c r="I11" s="35">
        <f t="shared" si="0"/>
        <v>0</v>
      </c>
      <c r="J11" s="35">
        <f t="shared" si="1"/>
        <v>0</v>
      </c>
      <c r="K11" s="35">
        <f t="shared" si="2"/>
        <v>0</v>
      </c>
    </row>
    <row r="12" spans="2:11" ht="26.25" customHeight="1" x14ac:dyDescent="0.25">
      <c r="B12" s="31">
        <v>7</v>
      </c>
      <c r="C12" s="36" t="s">
        <v>102</v>
      </c>
      <c r="D12" s="75" t="s">
        <v>5</v>
      </c>
      <c r="E12" s="75">
        <v>97</v>
      </c>
      <c r="F12" s="75">
        <v>121</v>
      </c>
      <c r="G12" s="49"/>
      <c r="H12" s="42"/>
      <c r="I12" s="35">
        <f t="shared" si="0"/>
        <v>0</v>
      </c>
      <c r="J12" s="35">
        <f t="shared" si="1"/>
        <v>0</v>
      </c>
      <c r="K12" s="35">
        <f t="shared" si="2"/>
        <v>0</v>
      </c>
    </row>
    <row r="13" spans="2:11" ht="84.75" customHeight="1" x14ac:dyDescent="0.25">
      <c r="B13" s="31">
        <v>8</v>
      </c>
      <c r="C13" s="36" t="s">
        <v>107</v>
      </c>
      <c r="D13" s="75" t="s">
        <v>105</v>
      </c>
      <c r="E13" s="75">
        <v>6</v>
      </c>
      <c r="F13" s="75">
        <v>10</v>
      </c>
      <c r="G13" s="49"/>
      <c r="H13" s="42"/>
      <c r="I13" s="35">
        <f t="shared" si="0"/>
        <v>0</v>
      </c>
      <c r="J13" s="35">
        <f t="shared" si="1"/>
        <v>0</v>
      </c>
      <c r="K13" s="35">
        <f t="shared" si="2"/>
        <v>0</v>
      </c>
    </row>
    <row r="14" spans="2:11" ht="29.25" customHeight="1" x14ac:dyDescent="0.25">
      <c r="B14" s="31">
        <v>9</v>
      </c>
      <c r="C14" s="36" t="s">
        <v>104</v>
      </c>
      <c r="D14" s="75" t="s">
        <v>5</v>
      </c>
      <c r="E14" s="75">
        <v>15</v>
      </c>
      <c r="F14" s="75">
        <v>20</v>
      </c>
      <c r="G14" s="49"/>
      <c r="H14" s="42"/>
      <c r="I14" s="35">
        <f t="shared" si="0"/>
        <v>0</v>
      </c>
      <c r="J14" s="35">
        <f t="shared" si="1"/>
        <v>0</v>
      </c>
      <c r="K14" s="35">
        <f t="shared" si="2"/>
        <v>0</v>
      </c>
    </row>
    <row r="15" spans="2:11" ht="20.100000000000001" customHeight="1" x14ac:dyDescent="0.25">
      <c r="B15" s="31">
        <v>10</v>
      </c>
      <c r="C15" s="36" t="s">
        <v>110</v>
      </c>
      <c r="D15" s="75" t="s">
        <v>5</v>
      </c>
      <c r="E15" s="75">
        <v>5</v>
      </c>
      <c r="F15" s="75">
        <v>10</v>
      </c>
      <c r="G15" s="49"/>
      <c r="H15" s="42"/>
      <c r="I15" s="35">
        <f t="shared" si="0"/>
        <v>0</v>
      </c>
      <c r="J15" s="35">
        <f t="shared" si="1"/>
        <v>0</v>
      </c>
      <c r="K15" s="35">
        <f t="shared" si="2"/>
        <v>0</v>
      </c>
    </row>
    <row r="16" spans="2:11" ht="95.25" customHeight="1" x14ac:dyDescent="0.25">
      <c r="B16" s="31">
        <v>11</v>
      </c>
      <c r="C16" s="36" t="s">
        <v>354</v>
      </c>
      <c r="D16" s="75" t="s">
        <v>105</v>
      </c>
      <c r="E16" s="75">
        <v>2</v>
      </c>
      <c r="F16" s="75">
        <v>4</v>
      </c>
      <c r="G16" s="49"/>
      <c r="H16" s="42"/>
      <c r="I16" s="35">
        <f t="shared" si="0"/>
        <v>0</v>
      </c>
      <c r="J16" s="35">
        <f t="shared" si="1"/>
        <v>0</v>
      </c>
      <c r="K16" s="35">
        <f t="shared" si="2"/>
        <v>0</v>
      </c>
    </row>
    <row r="17" spans="2:11" ht="27" customHeight="1" x14ac:dyDescent="0.25">
      <c r="B17" s="31">
        <v>12</v>
      </c>
      <c r="C17" s="36" t="s">
        <v>299</v>
      </c>
      <c r="D17" s="75" t="s">
        <v>49</v>
      </c>
      <c r="E17" s="75">
        <v>25</v>
      </c>
      <c r="F17" s="75">
        <v>30</v>
      </c>
      <c r="G17" s="49"/>
      <c r="H17" s="42"/>
      <c r="I17" s="35">
        <f t="shared" si="0"/>
        <v>0</v>
      </c>
      <c r="J17" s="35">
        <f t="shared" si="1"/>
        <v>0</v>
      </c>
      <c r="K17" s="35">
        <f t="shared" si="2"/>
        <v>0</v>
      </c>
    </row>
    <row r="18" spans="2:11" ht="30.75" customHeight="1" x14ac:dyDescent="0.25">
      <c r="B18" s="31">
        <v>13</v>
      </c>
      <c r="C18" s="36" t="s">
        <v>297</v>
      </c>
      <c r="D18" s="75" t="s">
        <v>49</v>
      </c>
      <c r="E18" s="75">
        <v>25</v>
      </c>
      <c r="F18" s="75">
        <v>30</v>
      </c>
      <c r="G18" s="49"/>
      <c r="H18" s="42"/>
      <c r="I18" s="35">
        <f t="shared" si="0"/>
        <v>0</v>
      </c>
      <c r="J18" s="35">
        <f t="shared" si="1"/>
        <v>0</v>
      </c>
      <c r="K18" s="35">
        <f t="shared" si="2"/>
        <v>0</v>
      </c>
    </row>
    <row r="19" spans="2:11" ht="36" customHeight="1" x14ac:dyDescent="0.25">
      <c r="B19" s="31">
        <v>14</v>
      </c>
      <c r="C19" s="36" t="s">
        <v>106</v>
      </c>
      <c r="D19" s="75" t="s">
        <v>5</v>
      </c>
      <c r="E19" s="75">
        <v>60</v>
      </c>
      <c r="F19" s="75">
        <v>75</v>
      </c>
      <c r="G19" s="49"/>
      <c r="H19" s="42"/>
      <c r="I19" s="35">
        <f t="shared" si="0"/>
        <v>0</v>
      </c>
      <c r="J19" s="35">
        <f t="shared" si="1"/>
        <v>0</v>
      </c>
      <c r="K19" s="35">
        <f t="shared" si="2"/>
        <v>0</v>
      </c>
    </row>
    <row r="20" spans="2:11" ht="36.75" customHeight="1" x14ac:dyDescent="0.25">
      <c r="B20" s="31">
        <v>15</v>
      </c>
      <c r="C20" s="36" t="s">
        <v>298</v>
      </c>
      <c r="D20" s="75" t="s">
        <v>49</v>
      </c>
      <c r="E20" s="75">
        <v>50</v>
      </c>
      <c r="F20" s="75">
        <v>65</v>
      </c>
      <c r="G20" s="49"/>
      <c r="H20" s="42"/>
      <c r="I20" s="35">
        <f t="shared" si="0"/>
        <v>0</v>
      </c>
      <c r="J20" s="35">
        <f t="shared" si="1"/>
        <v>0</v>
      </c>
      <c r="K20" s="35">
        <f t="shared" si="2"/>
        <v>0</v>
      </c>
    </row>
    <row r="21" spans="2:11" ht="63" customHeight="1" x14ac:dyDescent="0.25">
      <c r="B21" s="31">
        <v>16</v>
      </c>
      <c r="C21" s="36" t="s">
        <v>296</v>
      </c>
      <c r="D21" s="75" t="s">
        <v>49</v>
      </c>
      <c r="E21" s="75">
        <v>43</v>
      </c>
      <c r="F21" s="75">
        <v>55</v>
      </c>
      <c r="G21" s="49"/>
      <c r="H21" s="42"/>
      <c r="I21" s="35">
        <f t="shared" si="0"/>
        <v>0</v>
      </c>
      <c r="J21" s="35">
        <f t="shared" si="1"/>
        <v>0</v>
      </c>
      <c r="K21" s="35">
        <f t="shared" si="2"/>
        <v>0</v>
      </c>
    </row>
    <row r="22" spans="2:11" ht="27" customHeight="1" x14ac:dyDescent="0.25">
      <c r="B22" s="126" t="s">
        <v>48</v>
      </c>
      <c r="C22" s="127"/>
      <c r="D22" s="127"/>
      <c r="E22" s="127"/>
      <c r="F22" s="127"/>
      <c r="G22" s="127"/>
      <c r="H22" s="128"/>
      <c r="I22" s="70">
        <f>SUM(I6:I21)</f>
        <v>0</v>
      </c>
      <c r="J22" s="70">
        <f>SUM(J6:J21)</f>
        <v>0</v>
      </c>
      <c r="K22" s="70">
        <f>SUM(K6:K21)</f>
        <v>0</v>
      </c>
    </row>
    <row r="23" spans="2:11" x14ac:dyDescent="0.25">
      <c r="I23" s="4"/>
      <c r="J23" s="4"/>
      <c r="K23" s="4"/>
    </row>
    <row r="24" spans="2:11" x14ac:dyDescent="0.25">
      <c r="I24" s="4"/>
      <c r="J24" s="4"/>
      <c r="K24" s="4"/>
    </row>
    <row r="25" spans="2:11" x14ac:dyDescent="0.25">
      <c r="I25" s="4"/>
      <c r="J25" s="4"/>
      <c r="K25" s="4"/>
    </row>
    <row r="26" spans="2:11" x14ac:dyDescent="0.25">
      <c r="I26" s="4"/>
      <c r="J26" s="4"/>
      <c r="K26" s="4"/>
    </row>
    <row r="27" spans="2:11" x14ac:dyDescent="0.25">
      <c r="I27" s="4"/>
      <c r="J27" s="4"/>
      <c r="K27" s="4"/>
    </row>
    <row r="28" spans="2:11" x14ac:dyDescent="0.25">
      <c r="I28" s="4"/>
      <c r="J28" s="4"/>
      <c r="K28" s="4"/>
    </row>
    <row r="29" spans="2:11" x14ac:dyDescent="0.25">
      <c r="I29" s="4"/>
      <c r="J29" s="4"/>
      <c r="K29" s="4"/>
    </row>
    <row r="30" spans="2:11" x14ac:dyDescent="0.25">
      <c r="I30" s="4"/>
      <c r="J30" s="4"/>
      <c r="K30" s="4"/>
    </row>
    <row r="31" spans="2:11" x14ac:dyDescent="0.25">
      <c r="I31" s="4"/>
      <c r="J31" s="4"/>
      <c r="K31" s="4"/>
    </row>
    <row r="32" spans="2:11" x14ac:dyDescent="0.25">
      <c r="I32" s="4"/>
      <c r="J32" s="4"/>
      <c r="K32" s="4"/>
    </row>
    <row r="33" spans="9:11" x14ac:dyDescent="0.25">
      <c r="I33" s="4"/>
      <c r="J33" s="4"/>
      <c r="K33" s="4"/>
    </row>
    <row r="34" spans="9:11" x14ac:dyDescent="0.25">
      <c r="I34" s="4"/>
      <c r="J34" s="4"/>
      <c r="K34" s="4"/>
    </row>
    <row r="35" spans="9:11" x14ac:dyDescent="0.25">
      <c r="I35" s="4"/>
      <c r="J35" s="4"/>
      <c r="K35" s="4"/>
    </row>
    <row r="36" spans="9:11" x14ac:dyDescent="0.25">
      <c r="I36" s="4"/>
      <c r="J36" s="4"/>
      <c r="K36" s="4"/>
    </row>
    <row r="37" spans="9:11" x14ac:dyDescent="0.25">
      <c r="I37" s="4"/>
      <c r="J37" s="4"/>
      <c r="K37" s="4"/>
    </row>
    <row r="38" spans="9:11" x14ac:dyDescent="0.25">
      <c r="I38" s="4"/>
      <c r="J38" s="4"/>
      <c r="K38" s="4"/>
    </row>
    <row r="39" spans="9:11" x14ac:dyDescent="0.25">
      <c r="I39" s="4"/>
      <c r="J39" s="4"/>
      <c r="K39" s="4"/>
    </row>
    <row r="40" spans="9:11" x14ac:dyDescent="0.25">
      <c r="I40" s="4"/>
      <c r="J40" s="4"/>
      <c r="K40" s="4"/>
    </row>
    <row r="41" spans="9:11" x14ac:dyDescent="0.25">
      <c r="I41" s="4"/>
      <c r="J41" s="4"/>
      <c r="K41" s="4"/>
    </row>
    <row r="42" spans="9:11" x14ac:dyDescent="0.25">
      <c r="I42" s="4"/>
      <c r="J42" s="4"/>
      <c r="K42" s="4"/>
    </row>
    <row r="43" spans="9:11" x14ac:dyDescent="0.25">
      <c r="I43" s="4"/>
      <c r="J43" s="4"/>
      <c r="K43" s="4"/>
    </row>
    <row r="44" spans="9:11" x14ac:dyDescent="0.25">
      <c r="I44" s="4"/>
      <c r="J44" s="4"/>
      <c r="K44" s="4"/>
    </row>
    <row r="45" spans="9:11" x14ac:dyDescent="0.25">
      <c r="I45" s="4"/>
      <c r="J45" s="4"/>
      <c r="K45" s="4"/>
    </row>
    <row r="46" spans="9:11" x14ac:dyDescent="0.25">
      <c r="I46" s="4"/>
      <c r="J46" s="4"/>
      <c r="K46" s="4"/>
    </row>
    <row r="47" spans="9:11" x14ac:dyDescent="0.25">
      <c r="I47" s="4"/>
      <c r="J47" s="4"/>
      <c r="K47" s="4"/>
    </row>
    <row r="48" spans="9:11" x14ac:dyDescent="0.25">
      <c r="I48" s="4"/>
      <c r="J48" s="4"/>
      <c r="K48" s="4"/>
    </row>
    <row r="49" spans="9:11" x14ac:dyDescent="0.25">
      <c r="I49" s="4"/>
      <c r="J49" s="4"/>
      <c r="K49" s="4"/>
    </row>
    <row r="50" spans="9:11" x14ac:dyDescent="0.25">
      <c r="I50" s="4"/>
      <c r="J50" s="4"/>
      <c r="K50" s="4"/>
    </row>
    <row r="51" spans="9:11" x14ac:dyDescent="0.25">
      <c r="I51" s="4"/>
      <c r="J51" s="4"/>
      <c r="K51" s="4"/>
    </row>
    <row r="52" spans="9:11" x14ac:dyDescent="0.25">
      <c r="I52" s="4"/>
      <c r="J52" s="4"/>
      <c r="K52" s="4"/>
    </row>
    <row r="53" spans="9:11" x14ac:dyDescent="0.25">
      <c r="I53" s="4"/>
      <c r="J53" s="4"/>
      <c r="K53" s="4"/>
    </row>
    <row r="54" spans="9:11" x14ac:dyDescent="0.25">
      <c r="I54" s="4"/>
      <c r="J54" s="4"/>
      <c r="K54" s="4"/>
    </row>
    <row r="55" spans="9:11" x14ac:dyDescent="0.25">
      <c r="I55" s="4"/>
      <c r="J55" s="4"/>
      <c r="K55" s="4"/>
    </row>
    <row r="56" spans="9:11" x14ac:dyDescent="0.25">
      <c r="I56" s="4"/>
      <c r="J56" s="4"/>
      <c r="K56" s="4"/>
    </row>
    <row r="57" spans="9:11" x14ac:dyDescent="0.25">
      <c r="I57" s="4"/>
      <c r="J57" s="4"/>
      <c r="K57" s="4"/>
    </row>
    <row r="58" spans="9:11" x14ac:dyDescent="0.25">
      <c r="I58" s="4"/>
      <c r="J58" s="4"/>
      <c r="K58" s="4"/>
    </row>
    <row r="59" spans="9:11" x14ac:dyDescent="0.25">
      <c r="I59" s="4"/>
      <c r="J59" s="4"/>
      <c r="K59" s="4"/>
    </row>
    <row r="60" spans="9:11" x14ac:dyDescent="0.25">
      <c r="I60" s="4"/>
      <c r="J60" s="4"/>
      <c r="K60" s="4"/>
    </row>
    <row r="61" spans="9:11" x14ac:dyDescent="0.25">
      <c r="I61" s="4"/>
      <c r="J61" s="4"/>
      <c r="K61" s="4"/>
    </row>
    <row r="62" spans="9:11" x14ac:dyDescent="0.25">
      <c r="I62" s="4"/>
      <c r="J62" s="4"/>
      <c r="K62" s="4"/>
    </row>
    <row r="63" spans="9:11" x14ac:dyDescent="0.25">
      <c r="I63" s="4"/>
      <c r="J63" s="4"/>
      <c r="K63" s="4"/>
    </row>
    <row r="64" spans="9:11" x14ac:dyDescent="0.25">
      <c r="I64" s="4"/>
      <c r="J64" s="4"/>
      <c r="K64" s="4"/>
    </row>
    <row r="65" spans="9:11" x14ac:dyDescent="0.25">
      <c r="I65" s="4"/>
      <c r="J65" s="4"/>
      <c r="K65" s="4"/>
    </row>
    <row r="66" spans="9:11" x14ac:dyDescent="0.25">
      <c r="I66" s="4"/>
      <c r="J66" s="4"/>
      <c r="K66" s="4"/>
    </row>
    <row r="67" spans="9:11" x14ac:dyDescent="0.25">
      <c r="I67" s="4"/>
      <c r="J67" s="4"/>
      <c r="K67" s="4"/>
    </row>
    <row r="68" spans="9:11" x14ac:dyDescent="0.25">
      <c r="I68" s="4"/>
      <c r="J68" s="4"/>
      <c r="K68" s="4"/>
    </row>
    <row r="69" spans="9:11" x14ac:dyDescent="0.25">
      <c r="I69" s="4"/>
      <c r="J69" s="4"/>
      <c r="K69" s="4"/>
    </row>
    <row r="70" spans="9:11" x14ac:dyDescent="0.25">
      <c r="I70" s="4"/>
      <c r="J70" s="4"/>
      <c r="K70" s="4"/>
    </row>
    <row r="71" spans="9:11" x14ac:dyDescent="0.25">
      <c r="I71" s="4"/>
      <c r="J71" s="4"/>
      <c r="K71" s="4"/>
    </row>
    <row r="72" spans="9:11" x14ac:dyDescent="0.25">
      <c r="I72" s="4"/>
      <c r="J72" s="4"/>
      <c r="K72" s="4"/>
    </row>
    <row r="73" spans="9:11" x14ac:dyDescent="0.25">
      <c r="I73" s="4"/>
      <c r="J73" s="4"/>
      <c r="K73" s="4"/>
    </row>
    <row r="74" spans="9:11" x14ac:dyDescent="0.25">
      <c r="I74" s="4"/>
      <c r="J74" s="4"/>
      <c r="K74" s="4"/>
    </row>
    <row r="75" spans="9:11" x14ac:dyDescent="0.25">
      <c r="I75" s="4"/>
      <c r="J75" s="4"/>
      <c r="K75" s="4"/>
    </row>
    <row r="76" spans="9:11" x14ac:dyDescent="0.25">
      <c r="I76" s="4"/>
      <c r="J76" s="4"/>
      <c r="K76" s="4"/>
    </row>
    <row r="77" spans="9:11" x14ac:dyDescent="0.25">
      <c r="I77" s="4"/>
      <c r="J77" s="4"/>
      <c r="K77" s="4"/>
    </row>
    <row r="78" spans="9:11" x14ac:dyDescent="0.25">
      <c r="I78" s="4"/>
      <c r="J78" s="4"/>
      <c r="K78" s="4"/>
    </row>
    <row r="79" spans="9:11" x14ac:dyDescent="0.25">
      <c r="I79" s="4"/>
      <c r="J79" s="4"/>
      <c r="K79" s="4"/>
    </row>
    <row r="80" spans="9:11" x14ac:dyDescent="0.25">
      <c r="I80" s="4"/>
      <c r="J80" s="4"/>
      <c r="K80" s="4"/>
    </row>
    <row r="81" spans="9:11" x14ac:dyDescent="0.25">
      <c r="I81" s="4"/>
      <c r="J81" s="4"/>
      <c r="K81" s="4"/>
    </row>
    <row r="82" spans="9:11" x14ac:dyDescent="0.25">
      <c r="I82" s="4"/>
      <c r="J82" s="4"/>
      <c r="K82" s="4"/>
    </row>
    <row r="83" spans="9:11" x14ac:dyDescent="0.25">
      <c r="I83" s="4"/>
      <c r="J83" s="4"/>
      <c r="K83" s="4"/>
    </row>
    <row r="84" spans="9:11" x14ac:dyDescent="0.25">
      <c r="I84" s="4"/>
      <c r="J84" s="4"/>
      <c r="K84" s="4"/>
    </row>
    <row r="85" spans="9:11" x14ac:dyDescent="0.25">
      <c r="I85" s="4"/>
      <c r="J85" s="4"/>
      <c r="K85" s="4"/>
    </row>
    <row r="86" spans="9:11" x14ac:dyDescent="0.25">
      <c r="I86" s="4"/>
      <c r="J86" s="4"/>
      <c r="K86" s="4"/>
    </row>
    <row r="87" spans="9:11" x14ac:dyDescent="0.25">
      <c r="I87" s="4"/>
      <c r="J87" s="4"/>
      <c r="K87" s="4"/>
    </row>
    <row r="88" spans="9:11" x14ac:dyDescent="0.25">
      <c r="I88" s="4"/>
      <c r="J88" s="4"/>
      <c r="K88" s="4"/>
    </row>
    <row r="89" spans="9:11" x14ac:dyDescent="0.25">
      <c r="I89" s="4"/>
      <c r="J89" s="4"/>
      <c r="K89" s="4"/>
    </row>
    <row r="90" spans="9:11" x14ac:dyDescent="0.25">
      <c r="I90" s="4"/>
      <c r="J90" s="4"/>
      <c r="K90" s="4"/>
    </row>
    <row r="91" spans="9:11" x14ac:dyDescent="0.25">
      <c r="I91" s="4"/>
      <c r="J91" s="4"/>
      <c r="K91" s="4"/>
    </row>
    <row r="92" spans="9:11" x14ac:dyDescent="0.25">
      <c r="I92" s="4"/>
      <c r="J92" s="4"/>
      <c r="K92" s="4"/>
    </row>
    <row r="93" spans="9:11" x14ac:dyDescent="0.25">
      <c r="I93" s="4"/>
      <c r="J93" s="4"/>
      <c r="K93" s="4"/>
    </row>
    <row r="94" spans="9:11" x14ac:dyDescent="0.25">
      <c r="I94" s="4"/>
      <c r="J94" s="4"/>
      <c r="K94" s="4"/>
    </row>
    <row r="95" spans="9:11" x14ac:dyDescent="0.25">
      <c r="I95" s="4"/>
      <c r="J95" s="4"/>
      <c r="K95" s="4"/>
    </row>
    <row r="96" spans="9:11" x14ac:dyDescent="0.25">
      <c r="I96" s="4"/>
      <c r="J96" s="4"/>
      <c r="K96" s="4"/>
    </row>
    <row r="97" spans="9:11" x14ac:dyDescent="0.25">
      <c r="I97" s="4"/>
      <c r="J97" s="4"/>
      <c r="K97" s="4"/>
    </row>
    <row r="98" spans="9:11" x14ac:dyDescent="0.25">
      <c r="I98" s="4"/>
      <c r="J98" s="4"/>
      <c r="K98" s="4"/>
    </row>
    <row r="99" spans="9:11" x14ac:dyDescent="0.25">
      <c r="I99" s="4"/>
      <c r="J99" s="4"/>
      <c r="K99" s="4"/>
    </row>
    <row r="100" spans="9:11" x14ac:dyDescent="0.25">
      <c r="I100" s="4"/>
      <c r="J100" s="4"/>
      <c r="K100" s="4"/>
    </row>
    <row r="101" spans="9:11" x14ac:dyDescent="0.25">
      <c r="I101" s="4"/>
      <c r="J101" s="4"/>
      <c r="K101" s="4"/>
    </row>
  </sheetData>
  <sheetProtection sheet="1" objects="1" scenarios="1"/>
  <sortState ref="C5:D21">
    <sortCondition ref="C5"/>
  </sortState>
  <mergeCells count="3">
    <mergeCell ref="B3:K3"/>
    <mergeCell ref="B22:H22"/>
    <mergeCell ref="H1:K1"/>
  </mergeCells>
  <pageMargins left="0.11811023622047245" right="0.11811023622047245" top="0.74803149606299213" bottom="0.74803149606299213" header="0.31496062992125984" footer="0.31496062992125984"/>
  <pageSetup paperSize="9" scale="9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1"/>
  <sheetViews>
    <sheetView tabSelected="1" workbookViewId="0">
      <selection activeCell="C15" sqref="C15"/>
    </sheetView>
  </sheetViews>
  <sheetFormatPr defaultRowHeight="15" x14ac:dyDescent="0.25"/>
  <cols>
    <col min="1" max="1" width="3" customWidth="1"/>
    <col min="2" max="2" width="5.140625" customWidth="1"/>
    <col min="3" max="3" width="28.28515625" customWidth="1"/>
    <col min="4" max="4" width="6.7109375" customWidth="1"/>
    <col min="5" max="5" width="10.5703125" style="22" customWidth="1"/>
    <col min="6" max="6" width="12.42578125" style="22" customWidth="1"/>
    <col min="7" max="7" width="11.5703125" customWidth="1"/>
    <col min="8" max="8" width="6.85546875" customWidth="1"/>
    <col min="9" max="9" width="8.28515625" customWidth="1"/>
    <col min="10" max="10" width="9.28515625" customWidth="1"/>
    <col min="11" max="11" width="9.7109375" style="6" customWidth="1"/>
    <col min="12" max="12" width="9.140625" style="4" hidden="1" customWidth="1"/>
  </cols>
  <sheetData>
    <row r="1" spans="1:12" x14ac:dyDescent="0.25">
      <c r="B1" s="142" t="s">
        <v>374</v>
      </c>
      <c r="C1" s="143"/>
      <c r="D1" s="143"/>
      <c r="E1" s="143"/>
      <c r="F1" s="143"/>
      <c r="G1" s="143"/>
      <c r="H1" s="143"/>
      <c r="I1" s="143"/>
      <c r="J1" s="143"/>
      <c r="K1" s="143"/>
    </row>
    <row r="2" spans="1:12" ht="31.5" customHeight="1" x14ac:dyDescent="0.25">
      <c r="A2" s="7"/>
      <c r="B2" s="141" t="s">
        <v>325</v>
      </c>
      <c r="C2" s="141"/>
      <c r="D2" s="141"/>
      <c r="E2" s="141"/>
      <c r="F2" s="141"/>
      <c r="G2" s="141"/>
      <c r="H2" s="141"/>
      <c r="I2" s="141"/>
      <c r="J2" s="141"/>
      <c r="K2" s="141"/>
      <c r="L2"/>
    </row>
    <row r="3" spans="1:12" ht="48" x14ac:dyDescent="0.25">
      <c r="B3" s="62" t="s">
        <v>263</v>
      </c>
      <c r="C3" s="62" t="s">
        <v>54</v>
      </c>
      <c r="D3" s="2" t="s">
        <v>55</v>
      </c>
      <c r="E3" s="2" t="s">
        <v>489</v>
      </c>
      <c r="F3" s="2" t="s">
        <v>490</v>
      </c>
      <c r="G3" s="2" t="s">
        <v>56</v>
      </c>
      <c r="H3" s="2" t="s">
        <v>57</v>
      </c>
      <c r="I3" s="2" t="s">
        <v>321</v>
      </c>
      <c r="J3" s="2" t="s">
        <v>367</v>
      </c>
      <c r="K3" s="2" t="s">
        <v>59</v>
      </c>
    </row>
    <row r="4" spans="1:12" x14ac:dyDescent="0.25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>
        <v>7</v>
      </c>
      <c r="I4" s="2">
        <v>8</v>
      </c>
      <c r="J4" s="2">
        <v>9</v>
      </c>
      <c r="K4" s="2">
        <v>10</v>
      </c>
    </row>
    <row r="5" spans="1:12" x14ac:dyDescent="0.25">
      <c r="B5" s="13">
        <v>1</v>
      </c>
      <c r="C5" s="96" t="s">
        <v>184</v>
      </c>
      <c r="D5" s="97" t="s">
        <v>49</v>
      </c>
      <c r="E5" s="97">
        <v>13</v>
      </c>
      <c r="F5" s="97">
        <v>21</v>
      </c>
      <c r="G5" s="19"/>
      <c r="H5" s="20"/>
      <c r="I5" s="63">
        <f>AVERAGE(F5*G5)</f>
        <v>0</v>
      </c>
      <c r="J5" s="63">
        <f>AVERAGE(I5*H5%)</f>
        <v>0</v>
      </c>
      <c r="K5" s="63">
        <f>AVERAGE(I5+J5)</f>
        <v>0</v>
      </c>
      <c r="L5" s="3"/>
    </row>
    <row r="6" spans="1:12" x14ac:dyDescent="0.25">
      <c r="B6" s="13">
        <v>2</v>
      </c>
      <c r="C6" s="98" t="s">
        <v>473</v>
      </c>
      <c r="D6" s="97" t="s">
        <v>49</v>
      </c>
      <c r="E6" s="97">
        <v>28</v>
      </c>
      <c r="F6" s="97">
        <v>42</v>
      </c>
      <c r="G6" s="19"/>
      <c r="H6" s="20"/>
      <c r="I6" s="63">
        <f t="shared" ref="I6:I64" si="0">AVERAGE(F6*G6)</f>
        <v>0</v>
      </c>
      <c r="J6" s="63">
        <f t="shared" ref="J6:J64" si="1">AVERAGE(I6*H6%)</f>
        <v>0</v>
      </c>
      <c r="K6" s="63">
        <f t="shared" ref="K6:K64" si="2">AVERAGE(I6+J6)</f>
        <v>0</v>
      </c>
      <c r="L6" s="3"/>
    </row>
    <row r="7" spans="1:12" x14ac:dyDescent="0.25">
      <c r="B7" s="13">
        <v>3</v>
      </c>
      <c r="C7" s="98" t="s">
        <v>168</v>
      </c>
      <c r="D7" s="97" t="s">
        <v>49</v>
      </c>
      <c r="E7" s="97">
        <v>10</v>
      </c>
      <c r="F7" s="97">
        <v>15</v>
      </c>
      <c r="G7" s="19"/>
      <c r="H7" s="20"/>
      <c r="I7" s="63">
        <f t="shared" si="0"/>
        <v>0</v>
      </c>
      <c r="J7" s="63">
        <f t="shared" si="1"/>
        <v>0</v>
      </c>
      <c r="K7" s="63">
        <f t="shared" si="2"/>
        <v>0</v>
      </c>
      <c r="L7" s="3"/>
    </row>
    <row r="8" spans="1:12" ht="27" customHeight="1" x14ac:dyDescent="0.25">
      <c r="B8" s="13">
        <v>4</v>
      </c>
      <c r="C8" s="98" t="s">
        <v>155</v>
      </c>
      <c r="D8" s="97" t="s">
        <v>49</v>
      </c>
      <c r="E8" s="97">
        <v>50</v>
      </c>
      <c r="F8" s="97">
        <v>63</v>
      </c>
      <c r="G8" s="19"/>
      <c r="H8" s="20"/>
      <c r="I8" s="63">
        <f t="shared" si="0"/>
        <v>0</v>
      </c>
      <c r="J8" s="63">
        <f t="shared" si="1"/>
        <v>0</v>
      </c>
      <c r="K8" s="63">
        <f t="shared" si="2"/>
        <v>0</v>
      </c>
      <c r="L8" s="3"/>
    </row>
    <row r="9" spans="1:12" x14ac:dyDescent="0.25">
      <c r="B9" s="13">
        <v>5</v>
      </c>
      <c r="C9" s="96" t="s">
        <v>188</v>
      </c>
      <c r="D9" s="97" t="s">
        <v>49</v>
      </c>
      <c r="E9" s="97">
        <v>62</v>
      </c>
      <c r="F9" s="97">
        <v>77</v>
      </c>
      <c r="G9" s="19"/>
      <c r="H9" s="20"/>
      <c r="I9" s="63">
        <f t="shared" si="0"/>
        <v>0</v>
      </c>
      <c r="J9" s="63">
        <f t="shared" si="1"/>
        <v>0</v>
      </c>
      <c r="K9" s="63">
        <f t="shared" si="2"/>
        <v>0</v>
      </c>
      <c r="L9" s="3"/>
    </row>
    <row r="10" spans="1:12" ht="27" customHeight="1" x14ac:dyDescent="0.25">
      <c r="B10" s="13">
        <v>6</v>
      </c>
      <c r="C10" s="96" t="s">
        <v>179</v>
      </c>
      <c r="D10" s="97" t="s">
        <v>5</v>
      </c>
      <c r="E10" s="97">
        <v>74</v>
      </c>
      <c r="F10" s="97">
        <v>96</v>
      </c>
      <c r="G10" s="19"/>
      <c r="H10" s="20"/>
      <c r="I10" s="63">
        <f t="shared" si="0"/>
        <v>0</v>
      </c>
      <c r="J10" s="63">
        <f t="shared" si="1"/>
        <v>0</v>
      </c>
      <c r="K10" s="63">
        <f t="shared" si="2"/>
        <v>0</v>
      </c>
      <c r="L10" s="3"/>
    </row>
    <row r="11" spans="1:12" ht="27" customHeight="1" x14ac:dyDescent="0.25">
      <c r="B11" s="13">
        <v>7</v>
      </c>
      <c r="C11" s="98" t="s">
        <v>419</v>
      </c>
      <c r="D11" s="97" t="s">
        <v>49</v>
      </c>
      <c r="E11" s="97">
        <v>290</v>
      </c>
      <c r="F11" s="97">
        <v>370</v>
      </c>
      <c r="G11" s="19"/>
      <c r="H11" s="20"/>
      <c r="I11" s="63">
        <f t="shared" si="0"/>
        <v>0</v>
      </c>
      <c r="J11" s="63">
        <f t="shared" si="1"/>
        <v>0</v>
      </c>
      <c r="K11" s="63">
        <f t="shared" si="2"/>
        <v>0</v>
      </c>
      <c r="L11" s="3"/>
    </row>
    <row r="12" spans="1:12" x14ac:dyDescent="0.25">
      <c r="B12" s="13">
        <v>8</v>
      </c>
      <c r="C12" s="96" t="s">
        <v>528</v>
      </c>
      <c r="D12" s="97" t="s">
        <v>49</v>
      </c>
      <c r="E12" s="97">
        <v>65</v>
      </c>
      <c r="F12" s="97">
        <v>85</v>
      </c>
      <c r="G12" s="19"/>
      <c r="H12" s="20"/>
      <c r="I12" s="63">
        <f>AVERAGE(F12*G12)</f>
        <v>0</v>
      </c>
      <c r="J12" s="63">
        <f t="shared" si="1"/>
        <v>0</v>
      </c>
      <c r="K12" s="63">
        <f t="shared" si="2"/>
        <v>0</v>
      </c>
      <c r="L12" s="3"/>
    </row>
    <row r="13" spans="1:12" x14ac:dyDescent="0.25">
      <c r="B13" s="13">
        <v>9</v>
      </c>
      <c r="C13" s="96" t="s">
        <v>256</v>
      </c>
      <c r="D13" s="97" t="s">
        <v>49</v>
      </c>
      <c r="E13" s="97">
        <v>940</v>
      </c>
      <c r="F13" s="97">
        <v>1290</v>
      </c>
      <c r="G13" s="19"/>
      <c r="H13" s="20"/>
      <c r="I13" s="63">
        <f t="shared" si="0"/>
        <v>0</v>
      </c>
      <c r="J13" s="63">
        <f t="shared" si="1"/>
        <v>0</v>
      </c>
      <c r="K13" s="63">
        <f t="shared" si="2"/>
        <v>0</v>
      </c>
      <c r="L13" s="3"/>
    </row>
    <row r="14" spans="1:12" ht="39" customHeight="1" x14ac:dyDescent="0.25">
      <c r="B14" s="13">
        <v>10</v>
      </c>
      <c r="C14" s="96" t="s">
        <v>523</v>
      </c>
      <c r="D14" s="97" t="s">
        <v>5</v>
      </c>
      <c r="E14" s="97">
        <v>66</v>
      </c>
      <c r="F14" s="97">
        <v>110</v>
      </c>
      <c r="G14" s="19"/>
      <c r="H14" s="20"/>
      <c r="I14" s="63">
        <f t="shared" si="0"/>
        <v>0</v>
      </c>
      <c r="J14" s="63">
        <f t="shared" si="1"/>
        <v>0</v>
      </c>
      <c r="K14" s="63">
        <f t="shared" si="2"/>
        <v>0</v>
      </c>
      <c r="L14" s="14"/>
    </row>
    <row r="15" spans="1:12" ht="40.5" customHeight="1" x14ac:dyDescent="0.25">
      <c r="B15" s="13">
        <v>11</v>
      </c>
      <c r="C15" s="98" t="s">
        <v>420</v>
      </c>
      <c r="D15" s="97" t="s">
        <v>49</v>
      </c>
      <c r="E15" s="97">
        <v>91</v>
      </c>
      <c r="F15" s="97">
        <v>115</v>
      </c>
      <c r="G15" s="19"/>
      <c r="H15" s="20"/>
      <c r="I15" s="63">
        <f t="shared" si="0"/>
        <v>0</v>
      </c>
      <c r="J15" s="63">
        <f t="shared" si="1"/>
        <v>0</v>
      </c>
      <c r="K15" s="63">
        <f t="shared" si="2"/>
        <v>0</v>
      </c>
      <c r="L15" s="3"/>
    </row>
    <row r="16" spans="1:12" ht="40.5" customHeight="1" x14ac:dyDescent="0.25">
      <c r="B16" s="13">
        <v>12</v>
      </c>
      <c r="C16" s="96" t="s">
        <v>526</v>
      </c>
      <c r="D16" s="97" t="s">
        <v>148</v>
      </c>
      <c r="E16" s="97">
        <v>38</v>
      </c>
      <c r="F16" s="97">
        <v>50</v>
      </c>
      <c r="G16" s="19"/>
      <c r="H16" s="20"/>
      <c r="I16" s="63">
        <f t="shared" si="0"/>
        <v>0</v>
      </c>
      <c r="J16" s="63">
        <f t="shared" si="1"/>
        <v>0</v>
      </c>
      <c r="K16" s="63">
        <f t="shared" si="2"/>
        <v>0</v>
      </c>
      <c r="L16" s="14"/>
    </row>
    <row r="17" spans="2:12" ht="27" customHeight="1" x14ac:dyDescent="0.25">
      <c r="B17" s="13">
        <v>13</v>
      </c>
      <c r="C17" s="96" t="s">
        <v>309</v>
      </c>
      <c r="D17" s="97" t="s">
        <v>5</v>
      </c>
      <c r="E17" s="97">
        <v>16</v>
      </c>
      <c r="F17" s="97">
        <v>28</v>
      </c>
      <c r="G17" s="19"/>
      <c r="H17" s="20"/>
      <c r="I17" s="63">
        <f t="shared" si="0"/>
        <v>0</v>
      </c>
      <c r="J17" s="63">
        <f t="shared" si="1"/>
        <v>0</v>
      </c>
      <c r="K17" s="63">
        <f t="shared" si="2"/>
        <v>0</v>
      </c>
      <c r="L17" s="14"/>
    </row>
    <row r="18" spans="2:12" ht="27" customHeight="1" x14ac:dyDescent="0.25">
      <c r="B18" s="13">
        <v>14</v>
      </c>
      <c r="C18" s="96" t="s">
        <v>421</v>
      </c>
      <c r="D18" s="97" t="s">
        <v>105</v>
      </c>
      <c r="E18" s="97">
        <v>28</v>
      </c>
      <c r="F18" s="97">
        <v>50</v>
      </c>
      <c r="G18" s="19"/>
      <c r="H18" s="20"/>
      <c r="I18" s="63">
        <f t="shared" si="0"/>
        <v>0</v>
      </c>
      <c r="J18" s="63">
        <f t="shared" si="1"/>
        <v>0</v>
      </c>
      <c r="K18" s="63">
        <f t="shared" si="2"/>
        <v>0</v>
      </c>
      <c r="L18" s="3"/>
    </row>
    <row r="19" spans="2:12" ht="27" customHeight="1" x14ac:dyDescent="0.25">
      <c r="B19" s="13">
        <v>15</v>
      </c>
      <c r="C19" s="96" t="s">
        <v>187</v>
      </c>
      <c r="D19" s="97" t="s">
        <v>5</v>
      </c>
      <c r="E19" s="97">
        <v>35</v>
      </c>
      <c r="F19" s="97">
        <v>50</v>
      </c>
      <c r="G19" s="19"/>
      <c r="H19" s="20"/>
      <c r="I19" s="63">
        <f t="shared" si="0"/>
        <v>0</v>
      </c>
      <c r="J19" s="63">
        <f t="shared" si="1"/>
        <v>0</v>
      </c>
      <c r="K19" s="63">
        <f t="shared" si="2"/>
        <v>0</v>
      </c>
      <c r="L19" s="3"/>
    </row>
    <row r="20" spans="2:12" ht="27" customHeight="1" x14ac:dyDescent="0.25">
      <c r="B20" s="13">
        <v>16</v>
      </c>
      <c r="C20" s="98" t="s">
        <v>422</v>
      </c>
      <c r="D20" s="97" t="s">
        <v>49</v>
      </c>
      <c r="E20" s="97">
        <v>20</v>
      </c>
      <c r="F20" s="97">
        <v>34</v>
      </c>
      <c r="G20" s="19"/>
      <c r="H20" s="20"/>
      <c r="I20" s="63">
        <f t="shared" si="0"/>
        <v>0</v>
      </c>
      <c r="J20" s="63">
        <f t="shared" si="1"/>
        <v>0</v>
      </c>
      <c r="K20" s="63">
        <f t="shared" si="2"/>
        <v>0</v>
      </c>
      <c r="L20" s="3"/>
    </row>
    <row r="21" spans="2:12" ht="27" customHeight="1" x14ac:dyDescent="0.25">
      <c r="B21" s="13">
        <v>17</v>
      </c>
      <c r="C21" s="99" t="s">
        <v>527</v>
      </c>
      <c r="D21" s="97" t="s">
        <v>49</v>
      </c>
      <c r="E21" s="97">
        <v>15</v>
      </c>
      <c r="F21" s="97">
        <v>20</v>
      </c>
      <c r="G21" s="19"/>
      <c r="H21" s="20"/>
      <c r="I21" s="63">
        <f t="shared" si="0"/>
        <v>0</v>
      </c>
      <c r="J21" s="63">
        <f t="shared" si="1"/>
        <v>0</v>
      </c>
      <c r="K21" s="63">
        <f t="shared" si="2"/>
        <v>0</v>
      </c>
      <c r="L21" s="3"/>
    </row>
    <row r="22" spans="2:12" ht="21.75" customHeight="1" x14ac:dyDescent="0.25">
      <c r="B22" s="13">
        <v>18</v>
      </c>
      <c r="C22" s="99" t="s">
        <v>423</v>
      </c>
      <c r="D22" s="97" t="s">
        <v>5</v>
      </c>
      <c r="E22" s="97">
        <v>15</v>
      </c>
      <c r="F22" s="97">
        <v>20</v>
      </c>
      <c r="G22" s="19"/>
      <c r="H22" s="20"/>
      <c r="I22" s="63">
        <f t="shared" si="0"/>
        <v>0</v>
      </c>
      <c r="J22" s="63">
        <f t="shared" si="1"/>
        <v>0</v>
      </c>
      <c r="K22" s="63">
        <f t="shared" si="2"/>
        <v>0</v>
      </c>
      <c r="L22" s="3"/>
    </row>
    <row r="23" spans="2:12" ht="21" customHeight="1" x14ac:dyDescent="0.25">
      <c r="B23" s="13">
        <v>19</v>
      </c>
      <c r="C23" s="98" t="s">
        <v>303</v>
      </c>
      <c r="D23" s="97" t="s">
        <v>5</v>
      </c>
      <c r="E23" s="97">
        <v>516</v>
      </c>
      <c r="F23" s="97">
        <v>584</v>
      </c>
      <c r="G23" s="19"/>
      <c r="H23" s="20"/>
      <c r="I23" s="63">
        <f t="shared" si="0"/>
        <v>0</v>
      </c>
      <c r="J23" s="63">
        <f t="shared" si="1"/>
        <v>0</v>
      </c>
      <c r="K23" s="63">
        <f t="shared" si="2"/>
        <v>0</v>
      </c>
      <c r="L23" s="14"/>
    </row>
    <row r="24" spans="2:12" ht="27" customHeight="1" x14ac:dyDescent="0.25">
      <c r="B24" s="13">
        <v>20</v>
      </c>
      <c r="C24" s="98" t="s">
        <v>112</v>
      </c>
      <c r="D24" s="100" t="s">
        <v>49</v>
      </c>
      <c r="E24" s="100">
        <v>5</v>
      </c>
      <c r="F24" s="100">
        <v>8</v>
      </c>
      <c r="G24" s="19"/>
      <c r="H24" s="20"/>
      <c r="I24" s="63">
        <f t="shared" si="0"/>
        <v>0</v>
      </c>
      <c r="J24" s="63">
        <f t="shared" si="1"/>
        <v>0</v>
      </c>
      <c r="K24" s="63">
        <f t="shared" si="2"/>
        <v>0</v>
      </c>
      <c r="L24" s="15"/>
    </row>
    <row r="25" spans="2:12" ht="27" customHeight="1" x14ac:dyDescent="0.25">
      <c r="B25" s="13">
        <v>21</v>
      </c>
      <c r="C25" s="98" t="s">
        <v>115</v>
      </c>
      <c r="D25" s="97" t="s">
        <v>49</v>
      </c>
      <c r="E25" s="97">
        <v>26</v>
      </c>
      <c r="F25" s="97">
        <v>27</v>
      </c>
      <c r="G25" s="19"/>
      <c r="H25" s="20"/>
      <c r="I25" s="63">
        <f t="shared" si="0"/>
        <v>0</v>
      </c>
      <c r="J25" s="63">
        <f t="shared" si="1"/>
        <v>0</v>
      </c>
      <c r="K25" s="63">
        <f t="shared" si="2"/>
        <v>0</v>
      </c>
      <c r="L25" s="14"/>
    </row>
    <row r="26" spans="2:12" ht="40.5" customHeight="1" x14ac:dyDescent="0.25">
      <c r="B26" s="13">
        <v>22</v>
      </c>
      <c r="C26" s="101" t="s">
        <v>113</v>
      </c>
      <c r="D26" s="97" t="s">
        <v>49</v>
      </c>
      <c r="E26" s="97">
        <v>90</v>
      </c>
      <c r="F26" s="97">
        <v>113</v>
      </c>
      <c r="G26" s="19"/>
      <c r="H26" s="20"/>
      <c r="I26" s="63">
        <f t="shared" si="0"/>
        <v>0</v>
      </c>
      <c r="J26" s="63">
        <f t="shared" si="1"/>
        <v>0</v>
      </c>
      <c r="K26" s="63">
        <f t="shared" si="2"/>
        <v>0</v>
      </c>
      <c r="L26" s="3"/>
    </row>
    <row r="27" spans="2:12" ht="24" x14ac:dyDescent="0.25">
      <c r="B27" s="13">
        <v>23</v>
      </c>
      <c r="C27" s="102" t="s">
        <v>193</v>
      </c>
      <c r="D27" s="97" t="s">
        <v>5</v>
      </c>
      <c r="E27" s="97">
        <v>5</v>
      </c>
      <c r="F27" s="97">
        <v>12</v>
      </c>
      <c r="G27" s="19"/>
      <c r="H27" s="20"/>
      <c r="I27" s="63">
        <f t="shared" si="0"/>
        <v>0</v>
      </c>
      <c r="J27" s="63">
        <f t="shared" si="1"/>
        <v>0</v>
      </c>
      <c r="K27" s="63">
        <f t="shared" si="2"/>
        <v>0</v>
      </c>
      <c r="L27" s="3"/>
    </row>
    <row r="28" spans="2:12" ht="22.5" customHeight="1" x14ac:dyDescent="0.25">
      <c r="B28" s="13">
        <v>24</v>
      </c>
      <c r="C28" s="98" t="s">
        <v>166</v>
      </c>
      <c r="D28" s="97" t="s">
        <v>49</v>
      </c>
      <c r="E28" s="97">
        <v>3</v>
      </c>
      <c r="F28" s="97">
        <v>5</v>
      </c>
      <c r="G28" s="19"/>
      <c r="H28" s="20"/>
      <c r="I28" s="63">
        <f t="shared" si="0"/>
        <v>0</v>
      </c>
      <c r="J28" s="63">
        <f t="shared" si="1"/>
        <v>0</v>
      </c>
      <c r="K28" s="63">
        <f t="shared" si="2"/>
        <v>0</v>
      </c>
      <c r="L28" s="14"/>
    </row>
    <row r="29" spans="2:12" ht="32.25" customHeight="1" x14ac:dyDescent="0.25">
      <c r="B29" s="13">
        <v>25</v>
      </c>
      <c r="C29" s="98" t="s">
        <v>167</v>
      </c>
      <c r="D29" s="97" t="s">
        <v>49</v>
      </c>
      <c r="E29" s="97">
        <v>13</v>
      </c>
      <c r="F29" s="97">
        <v>20</v>
      </c>
      <c r="G29" s="19"/>
      <c r="H29" s="20"/>
      <c r="I29" s="63">
        <f t="shared" si="0"/>
        <v>0</v>
      </c>
      <c r="J29" s="63">
        <f t="shared" si="1"/>
        <v>0</v>
      </c>
      <c r="K29" s="63">
        <f t="shared" si="2"/>
        <v>0</v>
      </c>
      <c r="L29" s="14"/>
    </row>
    <row r="30" spans="2:12" ht="22.5" customHeight="1" x14ac:dyDescent="0.25">
      <c r="B30" s="13">
        <v>26</v>
      </c>
      <c r="C30" s="99" t="s">
        <v>424</v>
      </c>
      <c r="D30" s="97" t="s">
        <v>49</v>
      </c>
      <c r="E30" s="97">
        <v>5</v>
      </c>
      <c r="F30" s="97">
        <v>8</v>
      </c>
      <c r="G30" s="19"/>
      <c r="H30" s="20"/>
      <c r="I30" s="63">
        <f t="shared" si="0"/>
        <v>0</v>
      </c>
      <c r="J30" s="63">
        <f t="shared" si="1"/>
        <v>0</v>
      </c>
      <c r="K30" s="63">
        <f t="shared" si="2"/>
        <v>0</v>
      </c>
      <c r="L30" s="3"/>
    </row>
    <row r="31" spans="2:12" ht="32.25" customHeight="1" x14ac:dyDescent="0.25">
      <c r="B31" s="13">
        <v>27</v>
      </c>
      <c r="C31" s="98" t="s">
        <v>194</v>
      </c>
      <c r="D31" s="97" t="s">
        <v>5</v>
      </c>
      <c r="E31" s="97">
        <v>1</v>
      </c>
      <c r="F31" s="97">
        <v>2</v>
      </c>
      <c r="G31" s="19"/>
      <c r="H31" s="20"/>
      <c r="I31" s="63">
        <f t="shared" si="0"/>
        <v>0</v>
      </c>
      <c r="J31" s="63">
        <f t="shared" si="1"/>
        <v>0</v>
      </c>
      <c r="K31" s="63">
        <f t="shared" si="2"/>
        <v>0</v>
      </c>
      <c r="L31" s="14"/>
    </row>
    <row r="32" spans="2:12" ht="27.75" customHeight="1" x14ac:dyDescent="0.25">
      <c r="B32" s="13">
        <v>28</v>
      </c>
      <c r="C32" s="98" t="s">
        <v>522</v>
      </c>
      <c r="D32" s="97" t="s">
        <v>49</v>
      </c>
      <c r="E32" s="97">
        <v>45</v>
      </c>
      <c r="F32" s="97">
        <v>60</v>
      </c>
      <c r="G32" s="19"/>
      <c r="H32" s="20"/>
      <c r="I32" s="63">
        <f t="shared" si="0"/>
        <v>0</v>
      </c>
      <c r="J32" s="63">
        <f t="shared" si="1"/>
        <v>0</v>
      </c>
      <c r="K32" s="63">
        <f t="shared" si="2"/>
        <v>0</v>
      </c>
      <c r="L32" s="3"/>
    </row>
    <row r="33" spans="2:12" x14ac:dyDescent="0.25">
      <c r="B33" s="13">
        <v>29</v>
      </c>
      <c r="C33" s="99" t="s">
        <v>425</v>
      </c>
      <c r="D33" s="97" t="s">
        <v>49</v>
      </c>
      <c r="E33" s="97">
        <v>2</v>
      </c>
      <c r="F33" s="97">
        <v>3</v>
      </c>
      <c r="G33" s="19"/>
      <c r="H33" s="20"/>
      <c r="I33" s="63">
        <f t="shared" si="0"/>
        <v>0</v>
      </c>
      <c r="J33" s="63">
        <f t="shared" si="1"/>
        <v>0</v>
      </c>
      <c r="K33" s="63">
        <f t="shared" si="2"/>
        <v>0</v>
      </c>
      <c r="L33" s="3"/>
    </row>
    <row r="34" spans="2:12" ht="48" x14ac:dyDescent="0.25">
      <c r="B34" s="13">
        <v>30</v>
      </c>
      <c r="C34" s="98" t="s">
        <v>334</v>
      </c>
      <c r="D34" s="97" t="s">
        <v>49</v>
      </c>
      <c r="E34" s="97">
        <v>210</v>
      </c>
      <c r="F34" s="97">
        <v>255</v>
      </c>
      <c r="G34" s="19"/>
      <c r="H34" s="20"/>
      <c r="I34" s="63">
        <f t="shared" si="0"/>
        <v>0</v>
      </c>
      <c r="J34" s="63">
        <f t="shared" si="1"/>
        <v>0</v>
      </c>
      <c r="K34" s="63">
        <f t="shared" si="2"/>
        <v>0</v>
      </c>
      <c r="L34" s="3"/>
    </row>
    <row r="35" spans="2:12" ht="48" x14ac:dyDescent="0.25">
      <c r="B35" s="13">
        <v>31</v>
      </c>
      <c r="C35" s="98" t="s">
        <v>426</v>
      </c>
      <c r="D35" s="97" t="s">
        <v>49</v>
      </c>
      <c r="E35" s="97">
        <v>330</v>
      </c>
      <c r="F35" s="97">
        <v>420</v>
      </c>
      <c r="G35" s="19"/>
      <c r="H35" s="20"/>
      <c r="I35" s="63">
        <f t="shared" si="0"/>
        <v>0</v>
      </c>
      <c r="J35" s="63">
        <f t="shared" si="1"/>
        <v>0</v>
      </c>
      <c r="K35" s="63">
        <f t="shared" si="2"/>
        <v>0</v>
      </c>
      <c r="L35" s="3"/>
    </row>
    <row r="36" spans="2:12" x14ac:dyDescent="0.25">
      <c r="B36" s="13">
        <v>32</v>
      </c>
      <c r="C36" s="98" t="s">
        <v>172</v>
      </c>
      <c r="D36" s="97" t="s">
        <v>49</v>
      </c>
      <c r="E36" s="97">
        <v>75</v>
      </c>
      <c r="F36" s="97">
        <v>105</v>
      </c>
      <c r="G36" s="19"/>
      <c r="H36" s="20"/>
      <c r="I36" s="63">
        <f t="shared" si="0"/>
        <v>0</v>
      </c>
      <c r="J36" s="63">
        <f t="shared" si="1"/>
        <v>0</v>
      </c>
      <c r="K36" s="63">
        <f t="shared" si="2"/>
        <v>0</v>
      </c>
      <c r="L36" s="3"/>
    </row>
    <row r="37" spans="2:12" ht="84" x14ac:dyDescent="0.25">
      <c r="B37" s="13">
        <v>33</v>
      </c>
      <c r="C37" s="98" t="s">
        <v>304</v>
      </c>
      <c r="D37" s="97" t="s">
        <v>49</v>
      </c>
      <c r="E37" s="97">
        <v>124</v>
      </c>
      <c r="F37" s="97">
        <v>163</v>
      </c>
      <c r="G37" s="19"/>
      <c r="H37" s="20"/>
      <c r="I37" s="63">
        <f t="shared" si="0"/>
        <v>0</v>
      </c>
      <c r="J37" s="63">
        <f t="shared" si="1"/>
        <v>0</v>
      </c>
      <c r="K37" s="63">
        <f t="shared" si="2"/>
        <v>0</v>
      </c>
      <c r="L37" s="3"/>
    </row>
    <row r="38" spans="2:12" x14ac:dyDescent="0.25">
      <c r="B38" s="13">
        <v>34</v>
      </c>
      <c r="C38" s="98" t="s">
        <v>310</v>
      </c>
      <c r="D38" s="97" t="s">
        <v>49</v>
      </c>
      <c r="E38" s="97">
        <v>44</v>
      </c>
      <c r="F38" s="97">
        <v>66</v>
      </c>
      <c r="G38" s="19"/>
      <c r="H38" s="20"/>
      <c r="I38" s="63">
        <f t="shared" si="0"/>
        <v>0</v>
      </c>
      <c r="J38" s="63">
        <f t="shared" si="1"/>
        <v>0</v>
      </c>
      <c r="K38" s="63">
        <f t="shared" si="2"/>
        <v>0</v>
      </c>
      <c r="L38" s="3"/>
    </row>
    <row r="39" spans="2:12" x14ac:dyDescent="0.25">
      <c r="B39" s="13">
        <v>35</v>
      </c>
      <c r="C39" s="98" t="s">
        <v>532</v>
      </c>
      <c r="D39" s="97" t="s">
        <v>49</v>
      </c>
      <c r="E39" s="97">
        <v>21</v>
      </c>
      <c r="F39" s="97">
        <v>32</v>
      </c>
      <c r="G39" s="19"/>
      <c r="H39" s="20"/>
      <c r="I39" s="63">
        <f t="shared" si="0"/>
        <v>0</v>
      </c>
      <c r="J39" s="63">
        <f t="shared" si="1"/>
        <v>0</v>
      </c>
      <c r="K39" s="63">
        <f t="shared" si="2"/>
        <v>0</v>
      </c>
      <c r="L39" s="3"/>
    </row>
    <row r="40" spans="2:12" ht="24" x14ac:dyDescent="0.25">
      <c r="B40" s="13">
        <v>36</v>
      </c>
      <c r="C40" s="98" t="s">
        <v>311</v>
      </c>
      <c r="D40" s="97" t="s">
        <v>49</v>
      </c>
      <c r="E40" s="97">
        <v>37</v>
      </c>
      <c r="F40" s="97">
        <v>50</v>
      </c>
      <c r="G40" s="19"/>
      <c r="H40" s="20"/>
      <c r="I40" s="63">
        <f t="shared" si="0"/>
        <v>0</v>
      </c>
      <c r="J40" s="63">
        <f t="shared" si="1"/>
        <v>0</v>
      </c>
      <c r="K40" s="63">
        <f t="shared" si="2"/>
        <v>0</v>
      </c>
      <c r="L40" s="3"/>
    </row>
    <row r="41" spans="2:12" ht="27.75" customHeight="1" x14ac:dyDescent="0.25">
      <c r="B41" s="13">
        <v>37</v>
      </c>
      <c r="C41" s="98" t="s">
        <v>127</v>
      </c>
      <c r="D41" s="97" t="s">
        <v>105</v>
      </c>
      <c r="E41" s="97">
        <v>140</v>
      </c>
      <c r="F41" s="97">
        <v>180</v>
      </c>
      <c r="G41" s="19"/>
      <c r="H41" s="20"/>
      <c r="I41" s="63">
        <f t="shared" si="0"/>
        <v>0</v>
      </c>
      <c r="J41" s="63">
        <f t="shared" si="1"/>
        <v>0</v>
      </c>
      <c r="K41" s="63">
        <f t="shared" si="2"/>
        <v>0</v>
      </c>
      <c r="L41" s="3"/>
    </row>
    <row r="42" spans="2:12" ht="24" customHeight="1" x14ac:dyDescent="0.25">
      <c r="B42" s="13">
        <v>38</v>
      </c>
      <c r="C42" s="98" t="s">
        <v>234</v>
      </c>
      <c r="D42" s="97" t="s">
        <v>176</v>
      </c>
      <c r="E42" s="97">
        <v>6</v>
      </c>
      <c r="F42" s="97">
        <v>7</v>
      </c>
      <c r="G42" s="19"/>
      <c r="H42" s="20"/>
      <c r="I42" s="63">
        <f t="shared" si="0"/>
        <v>0</v>
      </c>
      <c r="J42" s="63">
        <f t="shared" si="1"/>
        <v>0</v>
      </c>
      <c r="K42" s="63">
        <f t="shared" si="2"/>
        <v>0</v>
      </c>
      <c r="L42" s="14"/>
    </row>
    <row r="43" spans="2:12" ht="24.75" customHeight="1" x14ac:dyDescent="0.25">
      <c r="B43" s="13">
        <v>39</v>
      </c>
      <c r="C43" s="99" t="s">
        <v>427</v>
      </c>
      <c r="D43" s="97" t="s">
        <v>105</v>
      </c>
      <c r="E43" s="97">
        <v>5</v>
      </c>
      <c r="F43" s="97">
        <v>10</v>
      </c>
      <c r="G43" s="19"/>
      <c r="H43" s="20"/>
      <c r="I43" s="63">
        <f t="shared" si="0"/>
        <v>0</v>
      </c>
      <c r="J43" s="63">
        <f t="shared" si="1"/>
        <v>0</v>
      </c>
      <c r="K43" s="63">
        <f t="shared" si="2"/>
        <v>0</v>
      </c>
      <c r="L43" s="3"/>
    </row>
    <row r="44" spans="2:12" ht="42.75" customHeight="1" x14ac:dyDescent="0.25">
      <c r="B44" s="13">
        <v>40</v>
      </c>
      <c r="C44" s="98" t="s">
        <v>133</v>
      </c>
      <c r="D44" s="97" t="s">
        <v>105</v>
      </c>
      <c r="E44" s="97">
        <v>20</v>
      </c>
      <c r="F44" s="97">
        <v>31</v>
      </c>
      <c r="G44" s="19"/>
      <c r="H44" s="20"/>
      <c r="I44" s="63">
        <f t="shared" si="0"/>
        <v>0</v>
      </c>
      <c r="J44" s="63">
        <f t="shared" si="1"/>
        <v>0</v>
      </c>
      <c r="K44" s="63">
        <f t="shared" si="2"/>
        <v>0</v>
      </c>
      <c r="L44" s="3"/>
    </row>
    <row r="45" spans="2:12" ht="27" customHeight="1" x14ac:dyDescent="0.25">
      <c r="B45" s="13">
        <v>41</v>
      </c>
      <c r="C45" s="98" t="s">
        <v>142</v>
      </c>
      <c r="D45" s="97" t="s">
        <v>49</v>
      </c>
      <c r="E45" s="97">
        <v>228</v>
      </c>
      <c r="F45" s="97">
        <v>278</v>
      </c>
      <c r="G45" s="19"/>
      <c r="H45" s="20"/>
      <c r="I45" s="63">
        <f t="shared" si="0"/>
        <v>0</v>
      </c>
      <c r="J45" s="63">
        <f t="shared" si="1"/>
        <v>0</v>
      </c>
      <c r="K45" s="63">
        <f t="shared" si="2"/>
        <v>0</v>
      </c>
      <c r="L45" s="3"/>
    </row>
    <row r="46" spans="2:12" ht="24" x14ac:dyDescent="0.25">
      <c r="B46" s="13">
        <v>42</v>
      </c>
      <c r="C46" s="98" t="s">
        <v>312</v>
      </c>
      <c r="D46" s="97" t="s">
        <v>105</v>
      </c>
      <c r="E46" s="97">
        <v>90</v>
      </c>
      <c r="F46" s="97">
        <v>110</v>
      </c>
      <c r="G46" s="19"/>
      <c r="H46" s="20"/>
      <c r="I46" s="63">
        <f t="shared" si="0"/>
        <v>0</v>
      </c>
      <c r="J46" s="63">
        <f t="shared" si="1"/>
        <v>0</v>
      </c>
      <c r="K46" s="63">
        <f t="shared" si="2"/>
        <v>0</v>
      </c>
      <c r="L46" s="3"/>
    </row>
    <row r="47" spans="2:12" ht="24" x14ac:dyDescent="0.25">
      <c r="B47" s="13">
        <v>43</v>
      </c>
      <c r="C47" s="96" t="s">
        <v>533</v>
      </c>
      <c r="D47" s="97" t="s">
        <v>49</v>
      </c>
      <c r="E47" s="97">
        <v>46</v>
      </c>
      <c r="F47" s="97">
        <v>59</v>
      </c>
      <c r="G47" s="19"/>
      <c r="H47" s="20"/>
      <c r="I47" s="63">
        <f t="shared" si="0"/>
        <v>0</v>
      </c>
      <c r="J47" s="63">
        <f t="shared" si="1"/>
        <v>0</v>
      </c>
      <c r="K47" s="63">
        <f t="shared" si="2"/>
        <v>0</v>
      </c>
      <c r="L47" s="3"/>
    </row>
    <row r="48" spans="2:12" x14ac:dyDescent="0.25">
      <c r="B48" s="13">
        <v>44</v>
      </c>
      <c r="C48" s="99" t="s">
        <v>428</v>
      </c>
      <c r="D48" s="97" t="s">
        <v>105</v>
      </c>
      <c r="E48" s="97">
        <v>2</v>
      </c>
      <c r="F48" s="97">
        <v>3</v>
      </c>
      <c r="G48" s="19"/>
      <c r="H48" s="20"/>
      <c r="I48" s="63">
        <f t="shared" si="0"/>
        <v>0</v>
      </c>
      <c r="J48" s="63">
        <f t="shared" si="1"/>
        <v>0</v>
      </c>
      <c r="K48" s="63">
        <f t="shared" si="2"/>
        <v>0</v>
      </c>
      <c r="L48" s="3"/>
    </row>
    <row r="49" spans="2:14" ht="57" customHeight="1" x14ac:dyDescent="0.25">
      <c r="B49" s="13">
        <v>45</v>
      </c>
      <c r="C49" s="96" t="s">
        <v>534</v>
      </c>
      <c r="D49" s="97" t="s">
        <v>49</v>
      </c>
      <c r="E49" s="97">
        <v>82</v>
      </c>
      <c r="F49" s="97">
        <v>93</v>
      </c>
      <c r="G49" s="19"/>
      <c r="H49" s="20"/>
      <c r="I49" s="63">
        <f t="shared" si="0"/>
        <v>0</v>
      </c>
      <c r="J49" s="63">
        <f t="shared" si="1"/>
        <v>0</v>
      </c>
      <c r="K49" s="63">
        <f t="shared" si="2"/>
        <v>0</v>
      </c>
      <c r="L49" s="14"/>
    </row>
    <row r="50" spans="2:14" ht="36" x14ac:dyDescent="0.25">
      <c r="B50" s="13">
        <v>46</v>
      </c>
      <c r="C50" s="96" t="s">
        <v>305</v>
      </c>
      <c r="D50" s="97" t="s">
        <v>49</v>
      </c>
      <c r="E50" s="97">
        <v>23</v>
      </c>
      <c r="F50" s="97">
        <v>35</v>
      </c>
      <c r="G50" s="19"/>
      <c r="H50" s="20"/>
      <c r="I50" s="63">
        <f t="shared" si="0"/>
        <v>0</v>
      </c>
      <c r="J50" s="63">
        <f t="shared" si="1"/>
        <v>0</v>
      </c>
      <c r="K50" s="63">
        <f t="shared" si="2"/>
        <v>0</v>
      </c>
      <c r="L50" s="3"/>
    </row>
    <row r="51" spans="2:14" ht="27" customHeight="1" x14ac:dyDescent="0.25">
      <c r="B51" s="13">
        <v>47</v>
      </c>
      <c r="C51" s="99" t="s">
        <v>471</v>
      </c>
      <c r="D51" s="97" t="s">
        <v>108</v>
      </c>
      <c r="E51" s="97">
        <v>5</v>
      </c>
      <c r="F51" s="97">
        <v>6</v>
      </c>
      <c r="G51" s="19"/>
      <c r="H51" s="20"/>
      <c r="I51" s="63">
        <f t="shared" si="0"/>
        <v>0</v>
      </c>
      <c r="J51" s="63">
        <f t="shared" si="1"/>
        <v>0</v>
      </c>
      <c r="K51" s="63">
        <f t="shared" si="2"/>
        <v>0</v>
      </c>
      <c r="L51" s="3"/>
    </row>
    <row r="52" spans="2:14" ht="38.25" customHeight="1" x14ac:dyDescent="0.25">
      <c r="B52" s="13">
        <v>48</v>
      </c>
      <c r="C52" s="98" t="s">
        <v>306</v>
      </c>
      <c r="D52" s="97" t="s">
        <v>49</v>
      </c>
      <c r="E52" s="97">
        <v>73</v>
      </c>
      <c r="F52" s="97">
        <v>94</v>
      </c>
      <c r="G52" s="19"/>
      <c r="H52" s="20"/>
      <c r="I52" s="63">
        <f t="shared" si="0"/>
        <v>0</v>
      </c>
      <c r="J52" s="63">
        <f t="shared" si="1"/>
        <v>0</v>
      </c>
      <c r="K52" s="63">
        <f t="shared" si="2"/>
        <v>0</v>
      </c>
      <c r="L52" s="3"/>
    </row>
    <row r="53" spans="2:14" ht="27" customHeight="1" x14ac:dyDescent="0.25">
      <c r="B53" s="13">
        <v>49</v>
      </c>
      <c r="C53" s="101" t="s">
        <v>307</v>
      </c>
      <c r="D53" s="97" t="s">
        <v>49</v>
      </c>
      <c r="E53" s="97">
        <v>51</v>
      </c>
      <c r="F53" s="97">
        <v>72</v>
      </c>
      <c r="G53" s="19"/>
      <c r="H53" s="20"/>
      <c r="I53" s="63">
        <f t="shared" si="0"/>
        <v>0</v>
      </c>
      <c r="J53" s="63">
        <f t="shared" si="1"/>
        <v>0</v>
      </c>
      <c r="K53" s="63">
        <f t="shared" si="2"/>
        <v>0</v>
      </c>
      <c r="L53" s="3"/>
    </row>
    <row r="54" spans="2:14" ht="40.5" customHeight="1" x14ac:dyDescent="0.25">
      <c r="B54" s="13">
        <v>50</v>
      </c>
      <c r="C54" s="98" t="s">
        <v>308</v>
      </c>
      <c r="D54" s="97" t="s">
        <v>49</v>
      </c>
      <c r="E54" s="97">
        <v>27</v>
      </c>
      <c r="F54" s="97">
        <v>42</v>
      </c>
      <c r="G54" s="19"/>
      <c r="H54" s="20"/>
      <c r="I54" s="63">
        <f t="shared" si="0"/>
        <v>0</v>
      </c>
      <c r="J54" s="63">
        <f t="shared" si="1"/>
        <v>0</v>
      </c>
      <c r="K54" s="63">
        <f t="shared" si="2"/>
        <v>0</v>
      </c>
      <c r="L54" s="3"/>
    </row>
    <row r="55" spans="2:14" ht="27" customHeight="1" x14ac:dyDescent="0.25">
      <c r="B55" s="13">
        <v>51</v>
      </c>
      <c r="C55" s="98" t="s">
        <v>429</v>
      </c>
      <c r="D55" s="97" t="s">
        <v>49</v>
      </c>
      <c r="E55" s="97">
        <v>67</v>
      </c>
      <c r="F55" s="97">
        <v>88</v>
      </c>
      <c r="G55" s="19"/>
      <c r="H55" s="20"/>
      <c r="I55" s="63">
        <f t="shared" si="0"/>
        <v>0</v>
      </c>
      <c r="J55" s="63">
        <f t="shared" si="1"/>
        <v>0</v>
      </c>
      <c r="K55" s="63">
        <f t="shared" si="2"/>
        <v>0</v>
      </c>
      <c r="L55" s="3"/>
    </row>
    <row r="56" spans="2:14" ht="36.75" customHeight="1" x14ac:dyDescent="0.25">
      <c r="B56" s="13">
        <v>52</v>
      </c>
      <c r="C56" s="96" t="s">
        <v>189</v>
      </c>
      <c r="D56" s="97" t="s">
        <v>49</v>
      </c>
      <c r="E56" s="97">
        <v>290</v>
      </c>
      <c r="F56" s="97">
        <v>360</v>
      </c>
      <c r="G56" s="19"/>
      <c r="H56" s="20"/>
      <c r="I56" s="63">
        <f t="shared" si="0"/>
        <v>0</v>
      </c>
      <c r="J56" s="63">
        <f t="shared" si="1"/>
        <v>0</v>
      </c>
      <c r="K56" s="63">
        <f t="shared" si="2"/>
        <v>0</v>
      </c>
      <c r="L56" s="3"/>
    </row>
    <row r="57" spans="2:14" ht="41.25" customHeight="1" x14ac:dyDescent="0.25">
      <c r="B57" s="13">
        <v>53</v>
      </c>
      <c r="C57" s="98" t="s">
        <v>175</v>
      </c>
      <c r="D57" s="97" t="s">
        <v>49</v>
      </c>
      <c r="E57" s="97">
        <v>2</v>
      </c>
      <c r="F57" s="97">
        <v>4</v>
      </c>
      <c r="G57" s="19"/>
      <c r="H57" s="20"/>
      <c r="I57" s="63">
        <f t="shared" si="0"/>
        <v>0</v>
      </c>
      <c r="J57" s="63">
        <f t="shared" si="1"/>
        <v>0</v>
      </c>
      <c r="K57" s="63">
        <f t="shared" si="2"/>
        <v>0</v>
      </c>
      <c r="L57" s="14"/>
    </row>
    <row r="58" spans="2:14" ht="41.25" customHeight="1" x14ac:dyDescent="0.25">
      <c r="B58" s="13">
        <v>54</v>
      </c>
      <c r="C58" s="98" t="s">
        <v>135</v>
      </c>
      <c r="D58" s="97" t="s">
        <v>5</v>
      </c>
      <c r="E58" s="97">
        <v>17</v>
      </c>
      <c r="F58" s="97">
        <v>26</v>
      </c>
      <c r="G58" s="19"/>
      <c r="H58" s="20"/>
      <c r="I58" s="63">
        <f t="shared" si="0"/>
        <v>0</v>
      </c>
      <c r="J58" s="63">
        <f t="shared" si="1"/>
        <v>0</v>
      </c>
      <c r="K58" s="63">
        <f t="shared" si="2"/>
        <v>0</v>
      </c>
      <c r="L58" s="14"/>
    </row>
    <row r="59" spans="2:14" x14ac:dyDescent="0.25">
      <c r="B59" s="13">
        <v>55</v>
      </c>
      <c r="C59" s="98" t="s">
        <v>128</v>
      </c>
      <c r="D59" s="97" t="s">
        <v>49</v>
      </c>
      <c r="E59" s="97">
        <v>84</v>
      </c>
      <c r="F59" s="97">
        <v>103</v>
      </c>
      <c r="G59" s="19"/>
      <c r="H59" s="20"/>
      <c r="I59" s="63">
        <f t="shared" si="0"/>
        <v>0</v>
      </c>
      <c r="J59" s="63">
        <f t="shared" si="1"/>
        <v>0</v>
      </c>
      <c r="K59" s="63">
        <f t="shared" si="2"/>
        <v>0</v>
      </c>
      <c r="L59" s="3"/>
    </row>
    <row r="60" spans="2:14" s="18" customFormat="1" x14ac:dyDescent="0.25">
      <c r="B60" s="13">
        <v>56</v>
      </c>
      <c r="C60" s="103" t="s">
        <v>131</v>
      </c>
      <c r="D60" s="104" t="s">
        <v>258</v>
      </c>
      <c r="E60" s="104">
        <v>55</v>
      </c>
      <c r="F60" s="104">
        <v>75</v>
      </c>
      <c r="G60" s="19"/>
      <c r="H60" s="20"/>
      <c r="I60" s="63">
        <f t="shared" si="0"/>
        <v>0</v>
      </c>
      <c r="J60" s="63">
        <f t="shared" si="1"/>
        <v>0</v>
      </c>
      <c r="K60" s="63">
        <f t="shared" si="2"/>
        <v>0</v>
      </c>
      <c r="L60" s="16"/>
      <c r="M60" s="17"/>
      <c r="N60"/>
    </row>
    <row r="61" spans="2:14" s="18" customFormat="1" ht="24" x14ac:dyDescent="0.25">
      <c r="B61" s="13">
        <v>57</v>
      </c>
      <c r="C61" s="98" t="s">
        <v>330</v>
      </c>
      <c r="D61" s="104" t="s">
        <v>258</v>
      </c>
      <c r="E61" s="104">
        <v>61</v>
      </c>
      <c r="F61" s="104">
        <v>74</v>
      </c>
      <c r="G61" s="19"/>
      <c r="H61" s="20"/>
      <c r="I61" s="63">
        <f t="shared" si="0"/>
        <v>0</v>
      </c>
      <c r="J61" s="63">
        <f t="shared" si="1"/>
        <v>0</v>
      </c>
      <c r="K61" s="63">
        <f t="shared" si="2"/>
        <v>0</v>
      </c>
      <c r="L61" s="16"/>
      <c r="M61" s="17"/>
      <c r="N61"/>
    </row>
    <row r="62" spans="2:14" s="18" customFormat="1" x14ac:dyDescent="0.25">
      <c r="B62" s="13">
        <v>58</v>
      </c>
      <c r="C62" s="98" t="s">
        <v>129</v>
      </c>
      <c r="D62" s="104" t="s">
        <v>258</v>
      </c>
      <c r="E62" s="104">
        <v>35</v>
      </c>
      <c r="F62" s="104">
        <v>47</v>
      </c>
      <c r="G62" s="19"/>
      <c r="H62" s="20"/>
      <c r="I62" s="63">
        <f t="shared" si="0"/>
        <v>0</v>
      </c>
      <c r="J62" s="63">
        <f t="shared" si="1"/>
        <v>0</v>
      </c>
      <c r="K62" s="63">
        <f t="shared" si="2"/>
        <v>0</v>
      </c>
      <c r="L62" s="16"/>
      <c r="M62" s="17"/>
      <c r="N62"/>
    </row>
    <row r="63" spans="2:14" ht="24" x14ac:dyDescent="0.25">
      <c r="B63" s="13">
        <v>59</v>
      </c>
      <c r="C63" s="98" t="s">
        <v>130</v>
      </c>
      <c r="D63" s="105" t="s">
        <v>49</v>
      </c>
      <c r="E63" s="97">
        <v>52</v>
      </c>
      <c r="F63" s="97">
        <v>66</v>
      </c>
      <c r="G63" s="19"/>
      <c r="H63" s="20"/>
      <c r="I63" s="63">
        <f t="shared" si="0"/>
        <v>0</v>
      </c>
      <c r="J63" s="63">
        <f t="shared" si="1"/>
        <v>0</v>
      </c>
      <c r="K63" s="63">
        <f t="shared" si="2"/>
        <v>0</v>
      </c>
      <c r="L63" s="14"/>
    </row>
    <row r="64" spans="2:14" ht="24" x14ac:dyDescent="0.25">
      <c r="B64" s="13">
        <v>60</v>
      </c>
      <c r="C64" s="98" t="s">
        <v>535</v>
      </c>
      <c r="D64" s="105" t="s">
        <v>49</v>
      </c>
      <c r="E64" s="97">
        <v>59</v>
      </c>
      <c r="F64" s="97">
        <v>77</v>
      </c>
      <c r="G64" s="19"/>
      <c r="H64" s="20"/>
      <c r="I64" s="63">
        <f t="shared" si="0"/>
        <v>0</v>
      </c>
      <c r="J64" s="63">
        <f t="shared" si="1"/>
        <v>0</v>
      </c>
      <c r="K64" s="63">
        <f t="shared" si="2"/>
        <v>0</v>
      </c>
      <c r="L64" s="14"/>
    </row>
    <row r="65" spans="2:12" x14ac:dyDescent="0.25">
      <c r="B65" s="13">
        <v>61</v>
      </c>
      <c r="C65" s="98" t="s">
        <v>132</v>
      </c>
      <c r="D65" s="106" t="s">
        <v>49</v>
      </c>
      <c r="E65" s="97">
        <v>134</v>
      </c>
      <c r="F65" s="97">
        <v>162</v>
      </c>
      <c r="G65" s="19"/>
      <c r="H65" s="20"/>
      <c r="I65" s="63">
        <f t="shared" ref="I65:I123" si="3">AVERAGE(F65*G65)</f>
        <v>0</v>
      </c>
      <c r="J65" s="63">
        <f t="shared" ref="J65:J123" si="4">AVERAGE(I65*H65%)</f>
        <v>0</v>
      </c>
      <c r="K65" s="63">
        <f t="shared" ref="K65:K123" si="5">AVERAGE(I65+J65)</f>
        <v>0</v>
      </c>
      <c r="L65" s="14"/>
    </row>
    <row r="66" spans="2:12" ht="27" customHeight="1" x14ac:dyDescent="0.25">
      <c r="B66" s="13">
        <v>62</v>
      </c>
      <c r="C66" s="98" t="s">
        <v>313</v>
      </c>
      <c r="D66" s="97" t="s">
        <v>108</v>
      </c>
      <c r="E66" s="97">
        <v>26</v>
      </c>
      <c r="F66" s="97">
        <v>38</v>
      </c>
      <c r="G66" s="19"/>
      <c r="H66" s="20"/>
      <c r="I66" s="63">
        <f t="shared" si="3"/>
        <v>0</v>
      </c>
      <c r="J66" s="63">
        <f t="shared" si="4"/>
        <v>0</v>
      </c>
      <c r="K66" s="63">
        <f t="shared" si="5"/>
        <v>0</v>
      </c>
      <c r="L66" s="3"/>
    </row>
    <row r="67" spans="2:12" s="23" customFormat="1" ht="24" x14ac:dyDescent="0.25">
      <c r="B67" s="13">
        <v>63</v>
      </c>
      <c r="C67" s="107" t="s">
        <v>314</v>
      </c>
      <c r="D67" s="108" t="s">
        <v>49</v>
      </c>
      <c r="E67" s="108">
        <v>28</v>
      </c>
      <c r="F67" s="108">
        <v>36</v>
      </c>
      <c r="G67" s="25"/>
      <c r="H67" s="26"/>
      <c r="I67" s="71">
        <f t="shared" si="3"/>
        <v>0</v>
      </c>
      <c r="J67" s="71">
        <f t="shared" si="4"/>
        <v>0</v>
      </c>
      <c r="K67" s="71">
        <f t="shared" si="5"/>
        <v>0</v>
      </c>
      <c r="L67" s="24"/>
    </row>
    <row r="68" spans="2:12" ht="21.75" customHeight="1" x14ac:dyDescent="0.25">
      <c r="B68" s="13">
        <v>64</v>
      </c>
      <c r="C68" s="98" t="s">
        <v>430</v>
      </c>
      <c r="D68" s="97" t="s">
        <v>49</v>
      </c>
      <c r="E68" s="97">
        <v>18</v>
      </c>
      <c r="F68" s="97">
        <v>27</v>
      </c>
      <c r="G68" s="19"/>
      <c r="H68" s="20"/>
      <c r="I68" s="63">
        <f t="shared" si="3"/>
        <v>0</v>
      </c>
      <c r="J68" s="63">
        <f t="shared" si="4"/>
        <v>0</v>
      </c>
      <c r="K68" s="63">
        <f t="shared" si="5"/>
        <v>0</v>
      </c>
      <c r="L68" s="3"/>
    </row>
    <row r="69" spans="2:12" ht="61.5" customHeight="1" x14ac:dyDescent="0.25">
      <c r="B69" s="13">
        <v>65</v>
      </c>
      <c r="C69" s="98" t="s">
        <v>149</v>
      </c>
      <c r="D69" s="97" t="s">
        <v>49</v>
      </c>
      <c r="E69" s="97">
        <v>19</v>
      </c>
      <c r="F69" s="97">
        <v>26</v>
      </c>
      <c r="G69" s="19"/>
      <c r="H69" s="20"/>
      <c r="I69" s="63">
        <f t="shared" si="3"/>
        <v>0</v>
      </c>
      <c r="J69" s="63">
        <f t="shared" si="4"/>
        <v>0</v>
      </c>
      <c r="K69" s="63">
        <f t="shared" si="5"/>
        <v>0</v>
      </c>
      <c r="L69" s="14"/>
    </row>
    <row r="70" spans="2:12" ht="55.5" customHeight="1" x14ac:dyDescent="0.25">
      <c r="B70" s="13">
        <v>66</v>
      </c>
      <c r="C70" s="96" t="s">
        <v>431</v>
      </c>
      <c r="D70" s="97" t="s">
        <v>49</v>
      </c>
      <c r="E70" s="97">
        <v>7</v>
      </c>
      <c r="F70" s="97">
        <v>10</v>
      </c>
      <c r="G70" s="19"/>
      <c r="H70" s="20"/>
      <c r="I70" s="63">
        <f t="shared" si="3"/>
        <v>0</v>
      </c>
      <c r="J70" s="63">
        <f t="shared" si="4"/>
        <v>0</v>
      </c>
      <c r="K70" s="63">
        <f t="shared" si="5"/>
        <v>0</v>
      </c>
      <c r="L70" s="3"/>
    </row>
    <row r="71" spans="2:12" ht="36" x14ac:dyDescent="0.25">
      <c r="B71" s="13">
        <v>67</v>
      </c>
      <c r="C71" s="96" t="s">
        <v>335</v>
      </c>
      <c r="D71" s="97" t="s">
        <v>49</v>
      </c>
      <c r="E71" s="97">
        <v>17</v>
      </c>
      <c r="F71" s="97">
        <v>22</v>
      </c>
      <c r="G71" s="19"/>
      <c r="H71" s="20"/>
      <c r="I71" s="63">
        <f t="shared" si="3"/>
        <v>0</v>
      </c>
      <c r="J71" s="63">
        <f t="shared" si="4"/>
        <v>0</v>
      </c>
      <c r="K71" s="63">
        <f t="shared" si="5"/>
        <v>0</v>
      </c>
      <c r="L71" s="3"/>
    </row>
    <row r="72" spans="2:12" ht="40.5" customHeight="1" x14ac:dyDescent="0.25">
      <c r="B72" s="13">
        <v>68</v>
      </c>
      <c r="C72" s="96" t="s">
        <v>370</v>
      </c>
      <c r="D72" s="97" t="s">
        <v>49</v>
      </c>
      <c r="E72" s="97">
        <v>8</v>
      </c>
      <c r="F72" s="97">
        <v>12</v>
      </c>
      <c r="G72" s="19"/>
      <c r="H72" s="20"/>
      <c r="I72" s="63">
        <f t="shared" si="3"/>
        <v>0</v>
      </c>
      <c r="J72" s="63">
        <f t="shared" si="4"/>
        <v>0</v>
      </c>
      <c r="K72" s="63">
        <f t="shared" si="5"/>
        <v>0</v>
      </c>
      <c r="L72" s="3"/>
    </row>
    <row r="73" spans="2:12" ht="27" customHeight="1" x14ac:dyDescent="0.25">
      <c r="B73" s="13">
        <v>69</v>
      </c>
      <c r="C73" s="99" t="s">
        <v>432</v>
      </c>
      <c r="D73" s="97" t="s">
        <v>5</v>
      </c>
      <c r="E73" s="97">
        <v>7.5</v>
      </c>
      <c r="F73" s="97">
        <v>12</v>
      </c>
      <c r="G73" s="19"/>
      <c r="H73" s="20"/>
      <c r="I73" s="63">
        <f t="shared" si="3"/>
        <v>0</v>
      </c>
      <c r="J73" s="63">
        <f t="shared" si="4"/>
        <v>0</v>
      </c>
      <c r="K73" s="63">
        <f t="shared" si="5"/>
        <v>0</v>
      </c>
      <c r="L73" s="3"/>
    </row>
    <row r="74" spans="2:12" ht="24" x14ac:dyDescent="0.25">
      <c r="B74" s="13">
        <v>70</v>
      </c>
      <c r="C74" s="96" t="s">
        <v>433</v>
      </c>
      <c r="D74" s="97" t="s">
        <v>49</v>
      </c>
      <c r="E74" s="97">
        <v>20</v>
      </c>
      <c r="F74" s="97">
        <v>25</v>
      </c>
      <c r="G74" s="19"/>
      <c r="H74" s="20"/>
      <c r="I74" s="63">
        <f t="shared" si="3"/>
        <v>0</v>
      </c>
      <c r="J74" s="63">
        <f t="shared" si="4"/>
        <v>0</v>
      </c>
      <c r="K74" s="63">
        <f t="shared" si="5"/>
        <v>0</v>
      </c>
      <c r="L74" s="3"/>
    </row>
    <row r="75" spans="2:12" ht="48" x14ac:dyDescent="0.25">
      <c r="B75" s="13">
        <v>71</v>
      </c>
      <c r="C75" s="96" t="s">
        <v>434</v>
      </c>
      <c r="D75" s="97" t="s">
        <v>49</v>
      </c>
      <c r="E75" s="97">
        <v>2</v>
      </c>
      <c r="F75" s="97">
        <v>3</v>
      </c>
      <c r="G75" s="19"/>
      <c r="H75" s="20"/>
      <c r="I75" s="63">
        <f t="shared" si="3"/>
        <v>0</v>
      </c>
      <c r="J75" s="63">
        <f t="shared" si="4"/>
        <v>0</v>
      </c>
      <c r="K75" s="63">
        <f t="shared" si="5"/>
        <v>0</v>
      </c>
      <c r="L75" s="3"/>
    </row>
    <row r="76" spans="2:12" ht="36" x14ac:dyDescent="0.25">
      <c r="B76" s="13">
        <v>72</v>
      </c>
      <c r="C76" s="107" t="s">
        <v>338</v>
      </c>
      <c r="D76" s="97" t="s">
        <v>49</v>
      </c>
      <c r="E76" s="97">
        <v>17</v>
      </c>
      <c r="F76" s="97">
        <v>23</v>
      </c>
      <c r="G76" s="19"/>
      <c r="H76" s="20"/>
      <c r="I76" s="63">
        <f t="shared" si="3"/>
        <v>0</v>
      </c>
      <c r="J76" s="63">
        <f t="shared" si="4"/>
        <v>0</v>
      </c>
      <c r="K76" s="63">
        <f t="shared" si="5"/>
        <v>0</v>
      </c>
      <c r="L76" s="3"/>
    </row>
    <row r="77" spans="2:12" ht="24" x14ac:dyDescent="0.25">
      <c r="B77" s="13">
        <v>73</v>
      </c>
      <c r="C77" s="98" t="s">
        <v>337</v>
      </c>
      <c r="D77" s="97" t="s">
        <v>49</v>
      </c>
      <c r="E77" s="97">
        <v>15</v>
      </c>
      <c r="F77" s="97">
        <v>20</v>
      </c>
      <c r="G77" s="19"/>
      <c r="H77" s="20"/>
      <c r="I77" s="63">
        <f t="shared" si="3"/>
        <v>0</v>
      </c>
      <c r="J77" s="63">
        <f t="shared" si="4"/>
        <v>0</v>
      </c>
      <c r="K77" s="63">
        <f t="shared" si="5"/>
        <v>0</v>
      </c>
      <c r="L77" s="3"/>
    </row>
    <row r="78" spans="2:12" ht="27" customHeight="1" x14ac:dyDescent="0.25">
      <c r="B78" s="13">
        <v>74</v>
      </c>
      <c r="C78" s="98" t="s">
        <v>336</v>
      </c>
      <c r="D78" s="97" t="s">
        <v>49</v>
      </c>
      <c r="E78" s="97">
        <v>22</v>
      </c>
      <c r="F78" s="97">
        <v>28</v>
      </c>
      <c r="G78" s="19"/>
      <c r="H78" s="20"/>
      <c r="I78" s="63">
        <f t="shared" si="3"/>
        <v>0</v>
      </c>
      <c r="J78" s="63">
        <f t="shared" si="4"/>
        <v>0</v>
      </c>
      <c r="K78" s="63">
        <f t="shared" si="5"/>
        <v>0</v>
      </c>
      <c r="L78" s="3"/>
    </row>
    <row r="79" spans="2:12" ht="27" customHeight="1" x14ac:dyDescent="0.25">
      <c r="B79" s="13">
        <v>75</v>
      </c>
      <c r="C79" s="102" t="s">
        <v>177</v>
      </c>
      <c r="D79" s="97" t="s">
        <v>49</v>
      </c>
      <c r="E79" s="97">
        <v>10</v>
      </c>
      <c r="F79" s="97">
        <v>18</v>
      </c>
      <c r="G79" s="19"/>
      <c r="H79" s="20"/>
      <c r="I79" s="63">
        <f t="shared" si="3"/>
        <v>0</v>
      </c>
      <c r="J79" s="63">
        <f t="shared" si="4"/>
        <v>0</v>
      </c>
      <c r="K79" s="63">
        <f t="shared" si="5"/>
        <v>0</v>
      </c>
      <c r="L79" s="3"/>
    </row>
    <row r="80" spans="2:12" ht="24" x14ac:dyDescent="0.25">
      <c r="B80" s="13">
        <v>76</v>
      </c>
      <c r="C80" s="96" t="s">
        <v>247</v>
      </c>
      <c r="D80" s="97" t="s">
        <v>49</v>
      </c>
      <c r="E80" s="97">
        <v>5</v>
      </c>
      <c r="F80" s="97">
        <v>14</v>
      </c>
      <c r="G80" s="19"/>
      <c r="H80" s="20"/>
      <c r="I80" s="63">
        <f t="shared" si="3"/>
        <v>0</v>
      </c>
      <c r="J80" s="63">
        <f t="shared" si="4"/>
        <v>0</v>
      </c>
      <c r="K80" s="63">
        <f t="shared" si="5"/>
        <v>0</v>
      </c>
      <c r="L80" s="3"/>
    </row>
    <row r="81" spans="2:12" ht="43.5" customHeight="1" x14ac:dyDescent="0.25">
      <c r="B81" s="13">
        <v>77</v>
      </c>
      <c r="C81" s="96" t="s">
        <v>435</v>
      </c>
      <c r="D81" s="97" t="s">
        <v>108</v>
      </c>
      <c r="E81" s="97">
        <v>5</v>
      </c>
      <c r="F81" s="97">
        <v>12</v>
      </c>
      <c r="G81" s="19"/>
      <c r="H81" s="20"/>
      <c r="I81" s="63">
        <f t="shared" si="3"/>
        <v>0</v>
      </c>
      <c r="J81" s="63">
        <f t="shared" si="4"/>
        <v>0</v>
      </c>
      <c r="K81" s="63">
        <f t="shared" si="5"/>
        <v>0</v>
      </c>
      <c r="L81" s="3"/>
    </row>
    <row r="82" spans="2:12" ht="45" customHeight="1" x14ac:dyDescent="0.25">
      <c r="B82" s="13">
        <v>78</v>
      </c>
      <c r="C82" s="96" t="s">
        <v>436</v>
      </c>
      <c r="D82" s="97" t="s">
        <v>49</v>
      </c>
      <c r="E82" s="97">
        <v>4</v>
      </c>
      <c r="F82" s="97">
        <v>7</v>
      </c>
      <c r="G82" s="19"/>
      <c r="H82" s="20"/>
      <c r="I82" s="63">
        <f t="shared" si="3"/>
        <v>0</v>
      </c>
      <c r="J82" s="63">
        <f t="shared" si="4"/>
        <v>0</v>
      </c>
      <c r="K82" s="63">
        <f t="shared" si="5"/>
        <v>0</v>
      </c>
      <c r="L82" s="3"/>
    </row>
    <row r="83" spans="2:12" ht="57" customHeight="1" x14ac:dyDescent="0.25">
      <c r="B83" s="13">
        <v>79</v>
      </c>
      <c r="C83" s="96" t="s">
        <v>437</v>
      </c>
      <c r="D83" s="97" t="s">
        <v>49</v>
      </c>
      <c r="E83" s="97">
        <v>10</v>
      </c>
      <c r="F83" s="97">
        <v>15</v>
      </c>
      <c r="G83" s="19"/>
      <c r="H83" s="20"/>
      <c r="I83" s="63">
        <f t="shared" si="3"/>
        <v>0</v>
      </c>
      <c r="J83" s="63">
        <f t="shared" si="4"/>
        <v>0</v>
      </c>
      <c r="K83" s="63">
        <f t="shared" si="5"/>
        <v>0</v>
      </c>
      <c r="L83" s="3"/>
    </row>
    <row r="84" spans="2:12" ht="48" customHeight="1" x14ac:dyDescent="0.25">
      <c r="B84" s="13">
        <v>80</v>
      </c>
      <c r="C84" s="96" t="s">
        <v>547</v>
      </c>
      <c r="D84" s="97" t="s">
        <v>49</v>
      </c>
      <c r="E84" s="97">
        <v>9</v>
      </c>
      <c r="F84" s="97">
        <v>10</v>
      </c>
      <c r="G84" s="19"/>
      <c r="H84" s="20"/>
      <c r="I84" s="63">
        <f t="shared" si="3"/>
        <v>0</v>
      </c>
      <c r="J84" s="63">
        <f t="shared" si="4"/>
        <v>0</v>
      </c>
      <c r="K84" s="63">
        <f t="shared" si="5"/>
        <v>0</v>
      </c>
      <c r="L84" s="14"/>
    </row>
    <row r="85" spans="2:12" ht="48" customHeight="1" x14ac:dyDescent="0.25">
      <c r="B85" s="13">
        <v>81</v>
      </c>
      <c r="C85" s="98" t="s">
        <v>438</v>
      </c>
      <c r="D85" s="97" t="s">
        <v>258</v>
      </c>
      <c r="E85" s="97">
        <v>36</v>
      </c>
      <c r="F85" s="97">
        <v>53</v>
      </c>
      <c r="G85" s="19"/>
      <c r="H85" s="20"/>
      <c r="I85" s="63">
        <f t="shared" si="3"/>
        <v>0</v>
      </c>
      <c r="J85" s="63">
        <f t="shared" si="4"/>
        <v>0</v>
      </c>
      <c r="K85" s="63">
        <f t="shared" si="5"/>
        <v>0</v>
      </c>
      <c r="L85" s="14"/>
    </row>
    <row r="86" spans="2:12" ht="31.5" customHeight="1" x14ac:dyDescent="0.25">
      <c r="B86" s="13">
        <v>82</v>
      </c>
      <c r="C86" s="98" t="s">
        <v>126</v>
      </c>
      <c r="D86" s="97" t="s">
        <v>49</v>
      </c>
      <c r="E86" s="97">
        <v>225</v>
      </c>
      <c r="F86" s="97">
        <v>275</v>
      </c>
      <c r="G86" s="19"/>
      <c r="H86" s="20"/>
      <c r="I86" s="63">
        <f t="shared" si="3"/>
        <v>0</v>
      </c>
      <c r="J86" s="63">
        <f t="shared" si="4"/>
        <v>0</v>
      </c>
      <c r="K86" s="63">
        <f t="shared" si="5"/>
        <v>0</v>
      </c>
      <c r="L86" s="3"/>
    </row>
    <row r="87" spans="2:12" ht="36" x14ac:dyDescent="0.25">
      <c r="B87" s="13">
        <v>83</v>
      </c>
      <c r="C87" s="98" t="s">
        <v>470</v>
      </c>
      <c r="D87" s="97" t="s">
        <v>49</v>
      </c>
      <c r="E87" s="97">
        <v>2</v>
      </c>
      <c r="F87" s="97">
        <v>3</v>
      </c>
      <c r="G87" s="19"/>
      <c r="H87" s="20"/>
      <c r="I87" s="63">
        <f t="shared" si="3"/>
        <v>0</v>
      </c>
      <c r="J87" s="63">
        <f t="shared" si="4"/>
        <v>0</v>
      </c>
      <c r="K87" s="63">
        <f t="shared" si="5"/>
        <v>0</v>
      </c>
      <c r="L87" s="3"/>
    </row>
    <row r="88" spans="2:12" ht="24" x14ac:dyDescent="0.25">
      <c r="B88" s="13">
        <v>84</v>
      </c>
      <c r="C88" s="98" t="s">
        <v>439</v>
      </c>
      <c r="D88" s="97" t="s">
        <v>49</v>
      </c>
      <c r="E88" s="97">
        <v>2</v>
      </c>
      <c r="F88" s="97">
        <v>4</v>
      </c>
      <c r="G88" s="19"/>
      <c r="H88" s="20"/>
      <c r="I88" s="63">
        <f t="shared" si="3"/>
        <v>0</v>
      </c>
      <c r="J88" s="63">
        <f t="shared" si="4"/>
        <v>0</v>
      </c>
      <c r="K88" s="63">
        <f t="shared" si="5"/>
        <v>0</v>
      </c>
      <c r="L88" s="3"/>
    </row>
    <row r="89" spans="2:12" ht="27" customHeight="1" x14ac:dyDescent="0.25">
      <c r="B89" s="13">
        <v>85</v>
      </c>
      <c r="C89" s="99" t="s">
        <v>440</v>
      </c>
      <c r="D89" s="97" t="s">
        <v>105</v>
      </c>
      <c r="E89" s="97">
        <v>10</v>
      </c>
      <c r="F89" s="97">
        <v>11</v>
      </c>
      <c r="G89" s="19"/>
      <c r="H89" s="20"/>
      <c r="I89" s="63">
        <f t="shared" si="3"/>
        <v>0</v>
      </c>
      <c r="J89" s="63">
        <f t="shared" si="4"/>
        <v>0</v>
      </c>
      <c r="K89" s="63">
        <f t="shared" si="5"/>
        <v>0</v>
      </c>
      <c r="L89" s="3"/>
    </row>
    <row r="90" spans="2:12" ht="27" customHeight="1" x14ac:dyDescent="0.25">
      <c r="B90" s="13">
        <v>86</v>
      </c>
      <c r="C90" s="96" t="s">
        <v>315</v>
      </c>
      <c r="D90" s="97" t="s">
        <v>148</v>
      </c>
      <c r="E90" s="97">
        <v>62</v>
      </c>
      <c r="F90" s="97">
        <v>72</v>
      </c>
      <c r="G90" s="19"/>
      <c r="H90" s="20"/>
      <c r="I90" s="63">
        <f t="shared" si="3"/>
        <v>0</v>
      </c>
      <c r="J90" s="63">
        <f t="shared" si="4"/>
        <v>0</v>
      </c>
      <c r="K90" s="63">
        <f t="shared" si="5"/>
        <v>0</v>
      </c>
      <c r="L90" s="3"/>
    </row>
    <row r="91" spans="2:12" ht="42.75" customHeight="1" x14ac:dyDescent="0.25">
      <c r="B91" s="13">
        <v>87</v>
      </c>
      <c r="C91" s="96" t="s">
        <v>180</v>
      </c>
      <c r="D91" s="97" t="s">
        <v>49</v>
      </c>
      <c r="E91" s="97">
        <v>62</v>
      </c>
      <c r="F91" s="97">
        <v>72</v>
      </c>
      <c r="G91" s="19"/>
      <c r="H91" s="20"/>
      <c r="I91" s="63">
        <f t="shared" si="3"/>
        <v>0</v>
      </c>
      <c r="J91" s="63">
        <f t="shared" si="4"/>
        <v>0</v>
      </c>
      <c r="K91" s="63">
        <f t="shared" si="5"/>
        <v>0</v>
      </c>
      <c r="L91" s="3"/>
    </row>
    <row r="92" spans="2:12" ht="46.5" customHeight="1" x14ac:dyDescent="0.25">
      <c r="B92" s="13">
        <v>88</v>
      </c>
      <c r="C92" s="96" t="s">
        <v>182</v>
      </c>
      <c r="D92" s="97" t="s">
        <v>49</v>
      </c>
      <c r="E92" s="97">
        <v>62</v>
      </c>
      <c r="F92" s="97">
        <v>72</v>
      </c>
      <c r="G92" s="19"/>
      <c r="H92" s="20"/>
      <c r="I92" s="63">
        <f t="shared" si="3"/>
        <v>0</v>
      </c>
      <c r="J92" s="63">
        <f t="shared" si="4"/>
        <v>0</v>
      </c>
      <c r="K92" s="63">
        <f t="shared" si="5"/>
        <v>0</v>
      </c>
      <c r="L92" s="14"/>
    </row>
    <row r="93" spans="2:12" ht="40.5" customHeight="1" x14ac:dyDescent="0.25">
      <c r="B93" s="13">
        <v>89</v>
      </c>
      <c r="C93" s="96" t="s">
        <v>183</v>
      </c>
      <c r="D93" s="97" t="s">
        <v>49</v>
      </c>
      <c r="E93" s="97">
        <v>62</v>
      </c>
      <c r="F93" s="97">
        <v>72</v>
      </c>
      <c r="G93" s="19"/>
      <c r="H93" s="20"/>
      <c r="I93" s="63">
        <f t="shared" si="3"/>
        <v>0</v>
      </c>
      <c r="J93" s="63">
        <f t="shared" si="4"/>
        <v>0</v>
      </c>
      <c r="K93" s="63">
        <f t="shared" si="5"/>
        <v>0</v>
      </c>
      <c r="L93" s="3"/>
    </row>
    <row r="94" spans="2:12" ht="40.5" customHeight="1" x14ac:dyDescent="0.25">
      <c r="B94" s="13">
        <v>90</v>
      </c>
      <c r="C94" s="96" t="s">
        <v>181</v>
      </c>
      <c r="D94" s="97" t="s">
        <v>49</v>
      </c>
      <c r="E94" s="97">
        <v>62</v>
      </c>
      <c r="F94" s="97">
        <v>72</v>
      </c>
      <c r="G94" s="19"/>
      <c r="H94" s="20"/>
      <c r="I94" s="63">
        <f t="shared" si="3"/>
        <v>0</v>
      </c>
      <c r="J94" s="63">
        <f t="shared" si="4"/>
        <v>0</v>
      </c>
      <c r="K94" s="63">
        <f t="shared" si="5"/>
        <v>0</v>
      </c>
      <c r="L94" s="14"/>
    </row>
    <row r="95" spans="2:12" ht="44.25" customHeight="1" x14ac:dyDescent="0.25">
      <c r="B95" s="13">
        <v>91</v>
      </c>
      <c r="C95" s="98" t="s">
        <v>316</v>
      </c>
      <c r="D95" s="97" t="s">
        <v>49</v>
      </c>
      <c r="E95" s="97">
        <v>32</v>
      </c>
      <c r="F95" s="97">
        <v>48</v>
      </c>
      <c r="G95" s="19"/>
      <c r="H95" s="20"/>
      <c r="I95" s="63">
        <f t="shared" si="3"/>
        <v>0</v>
      </c>
      <c r="J95" s="63">
        <f t="shared" si="4"/>
        <v>0</v>
      </c>
      <c r="K95" s="63">
        <f t="shared" si="5"/>
        <v>0</v>
      </c>
      <c r="L95" s="3"/>
    </row>
    <row r="96" spans="2:12" ht="27" customHeight="1" x14ac:dyDescent="0.25">
      <c r="B96" s="13">
        <v>92</v>
      </c>
      <c r="C96" s="98" t="s">
        <v>170</v>
      </c>
      <c r="D96" s="97" t="s">
        <v>5</v>
      </c>
      <c r="E96" s="97">
        <v>220</v>
      </c>
      <c r="F96" s="97">
        <v>299</v>
      </c>
      <c r="G96" s="19"/>
      <c r="H96" s="20"/>
      <c r="I96" s="63">
        <f t="shared" si="3"/>
        <v>0</v>
      </c>
      <c r="J96" s="63">
        <f t="shared" si="4"/>
        <v>0</v>
      </c>
      <c r="K96" s="63">
        <f t="shared" si="5"/>
        <v>0</v>
      </c>
      <c r="L96" s="3"/>
    </row>
    <row r="97" spans="2:12" ht="27" customHeight="1" x14ac:dyDescent="0.25">
      <c r="B97" s="13">
        <v>93</v>
      </c>
      <c r="C97" s="98" t="s">
        <v>169</v>
      </c>
      <c r="D97" s="97" t="s">
        <v>5</v>
      </c>
      <c r="E97" s="97">
        <v>45</v>
      </c>
      <c r="F97" s="97">
        <v>60</v>
      </c>
      <c r="G97" s="19"/>
      <c r="H97" s="20"/>
      <c r="I97" s="63">
        <f t="shared" si="3"/>
        <v>0</v>
      </c>
      <c r="J97" s="63">
        <f t="shared" si="4"/>
        <v>0</v>
      </c>
      <c r="K97" s="63">
        <f t="shared" si="5"/>
        <v>0</v>
      </c>
      <c r="L97" s="3"/>
    </row>
    <row r="98" spans="2:12" ht="36" x14ac:dyDescent="0.25">
      <c r="B98" s="13">
        <v>94</v>
      </c>
      <c r="C98" s="96" t="s">
        <v>546</v>
      </c>
      <c r="D98" s="97" t="s">
        <v>5</v>
      </c>
      <c r="E98" s="97">
        <v>36</v>
      </c>
      <c r="F98" s="97">
        <v>42</v>
      </c>
      <c r="G98" s="19"/>
      <c r="H98" s="20"/>
      <c r="I98" s="63">
        <f t="shared" si="3"/>
        <v>0</v>
      </c>
      <c r="J98" s="63">
        <f t="shared" si="4"/>
        <v>0</v>
      </c>
      <c r="K98" s="63">
        <f t="shared" si="5"/>
        <v>0</v>
      </c>
      <c r="L98" s="14"/>
    </row>
    <row r="99" spans="2:12" ht="38.25" customHeight="1" x14ac:dyDescent="0.25">
      <c r="B99" s="13">
        <v>95</v>
      </c>
      <c r="C99" s="96" t="s">
        <v>545</v>
      </c>
      <c r="D99" s="97" t="s">
        <v>49</v>
      </c>
      <c r="E99" s="97">
        <v>211</v>
      </c>
      <c r="F99" s="97">
        <v>252</v>
      </c>
      <c r="G99" s="19"/>
      <c r="H99" s="20"/>
      <c r="I99" s="63">
        <f t="shared" si="3"/>
        <v>0</v>
      </c>
      <c r="J99" s="63">
        <f t="shared" si="4"/>
        <v>0</v>
      </c>
      <c r="K99" s="63">
        <f t="shared" si="5"/>
        <v>0</v>
      </c>
      <c r="L99" s="3"/>
    </row>
    <row r="100" spans="2:12" ht="27" customHeight="1" x14ac:dyDescent="0.25">
      <c r="B100" s="13">
        <v>96</v>
      </c>
      <c r="C100" s="99" t="s">
        <v>441</v>
      </c>
      <c r="D100" s="97" t="s">
        <v>49</v>
      </c>
      <c r="E100" s="97">
        <v>4</v>
      </c>
      <c r="F100" s="97">
        <v>6</v>
      </c>
      <c r="G100" s="19"/>
      <c r="H100" s="20"/>
      <c r="I100" s="63">
        <f t="shared" si="3"/>
        <v>0</v>
      </c>
      <c r="J100" s="63">
        <f t="shared" si="4"/>
        <v>0</v>
      </c>
      <c r="K100" s="63">
        <f t="shared" si="5"/>
        <v>0</v>
      </c>
      <c r="L100" s="3"/>
    </row>
    <row r="101" spans="2:12" ht="27" customHeight="1" x14ac:dyDescent="0.25">
      <c r="B101" s="13">
        <v>97</v>
      </c>
      <c r="C101" s="98" t="s">
        <v>140</v>
      </c>
      <c r="D101" s="97" t="s">
        <v>49</v>
      </c>
      <c r="E101" s="97">
        <v>30</v>
      </c>
      <c r="F101" s="97">
        <v>45</v>
      </c>
      <c r="G101" s="19"/>
      <c r="H101" s="20"/>
      <c r="I101" s="63">
        <f t="shared" si="3"/>
        <v>0</v>
      </c>
      <c r="J101" s="63">
        <f t="shared" si="4"/>
        <v>0</v>
      </c>
      <c r="K101" s="63">
        <f t="shared" si="5"/>
        <v>0</v>
      </c>
      <c r="L101" s="14"/>
    </row>
    <row r="102" spans="2:12" ht="27" customHeight="1" x14ac:dyDescent="0.25">
      <c r="B102" s="13">
        <v>98</v>
      </c>
      <c r="C102" s="98" t="s">
        <v>355</v>
      </c>
      <c r="D102" s="97" t="s">
        <v>49</v>
      </c>
      <c r="E102" s="97">
        <v>7</v>
      </c>
      <c r="F102" s="97">
        <v>12</v>
      </c>
      <c r="G102" s="19"/>
      <c r="H102" s="20"/>
      <c r="I102" s="63">
        <f t="shared" si="3"/>
        <v>0</v>
      </c>
      <c r="J102" s="63">
        <f t="shared" si="4"/>
        <v>0</v>
      </c>
      <c r="K102" s="63">
        <f t="shared" si="5"/>
        <v>0</v>
      </c>
      <c r="L102" s="3"/>
    </row>
    <row r="103" spans="2:12" ht="27" customHeight="1" x14ac:dyDescent="0.25">
      <c r="B103" s="13">
        <v>99</v>
      </c>
      <c r="C103" s="96" t="s">
        <v>186</v>
      </c>
      <c r="D103" s="97" t="s">
        <v>49</v>
      </c>
      <c r="E103" s="97">
        <v>90</v>
      </c>
      <c r="F103" s="97">
        <v>110</v>
      </c>
      <c r="G103" s="19"/>
      <c r="H103" s="20"/>
      <c r="I103" s="63">
        <f t="shared" si="3"/>
        <v>0</v>
      </c>
      <c r="J103" s="63">
        <f t="shared" si="4"/>
        <v>0</v>
      </c>
      <c r="K103" s="63">
        <f t="shared" si="5"/>
        <v>0</v>
      </c>
      <c r="L103" s="3"/>
    </row>
    <row r="104" spans="2:12" x14ac:dyDescent="0.25">
      <c r="B104" s="13">
        <v>100</v>
      </c>
      <c r="C104" s="99" t="s">
        <v>442</v>
      </c>
      <c r="D104" s="97" t="s">
        <v>49</v>
      </c>
      <c r="E104" s="97">
        <v>15</v>
      </c>
      <c r="F104" s="97">
        <v>20</v>
      </c>
      <c r="G104" s="19"/>
      <c r="H104" s="20"/>
      <c r="I104" s="63">
        <f t="shared" si="3"/>
        <v>0</v>
      </c>
      <c r="J104" s="63">
        <f t="shared" si="4"/>
        <v>0</v>
      </c>
      <c r="K104" s="63">
        <f t="shared" si="5"/>
        <v>0</v>
      </c>
      <c r="L104" s="3"/>
    </row>
    <row r="105" spans="2:12" ht="27" customHeight="1" x14ac:dyDescent="0.25">
      <c r="B105" s="13">
        <v>101</v>
      </c>
      <c r="C105" s="98" t="s">
        <v>443</v>
      </c>
      <c r="D105" s="97" t="s">
        <v>49</v>
      </c>
      <c r="E105" s="97">
        <v>67</v>
      </c>
      <c r="F105" s="97">
        <v>80</v>
      </c>
      <c r="G105" s="19"/>
      <c r="H105" s="20"/>
      <c r="I105" s="63">
        <f t="shared" si="3"/>
        <v>0</v>
      </c>
      <c r="J105" s="63">
        <f t="shared" si="4"/>
        <v>0</v>
      </c>
      <c r="K105" s="63">
        <f t="shared" si="5"/>
        <v>0</v>
      </c>
      <c r="L105" s="3"/>
    </row>
    <row r="106" spans="2:12" ht="27" customHeight="1" x14ac:dyDescent="0.25">
      <c r="B106" s="13">
        <v>102</v>
      </c>
      <c r="C106" s="98" t="s">
        <v>153</v>
      </c>
      <c r="D106" s="97" t="s">
        <v>49</v>
      </c>
      <c r="E106" s="97">
        <v>2</v>
      </c>
      <c r="F106" s="97">
        <v>4</v>
      </c>
      <c r="G106" s="19"/>
      <c r="H106" s="20"/>
      <c r="I106" s="63">
        <f t="shared" si="3"/>
        <v>0</v>
      </c>
      <c r="J106" s="63">
        <f t="shared" si="4"/>
        <v>0</v>
      </c>
      <c r="K106" s="63">
        <f t="shared" si="5"/>
        <v>0</v>
      </c>
      <c r="L106" s="14"/>
    </row>
    <row r="107" spans="2:12" ht="27" customHeight="1" x14ac:dyDescent="0.25">
      <c r="B107" s="13">
        <v>103</v>
      </c>
      <c r="C107" s="96" t="s">
        <v>190</v>
      </c>
      <c r="D107" s="97" t="s">
        <v>105</v>
      </c>
      <c r="E107" s="97">
        <v>2</v>
      </c>
      <c r="F107" s="97">
        <v>4</v>
      </c>
      <c r="G107" s="19"/>
      <c r="H107" s="20"/>
      <c r="I107" s="63">
        <f t="shared" si="3"/>
        <v>0</v>
      </c>
      <c r="J107" s="63">
        <f t="shared" si="4"/>
        <v>0</v>
      </c>
      <c r="K107" s="63">
        <f t="shared" si="5"/>
        <v>0</v>
      </c>
      <c r="L107" s="3"/>
    </row>
    <row r="108" spans="2:12" ht="27" customHeight="1" x14ac:dyDescent="0.25">
      <c r="B108" s="13">
        <v>104</v>
      </c>
      <c r="C108" s="98" t="s">
        <v>156</v>
      </c>
      <c r="D108" s="97" t="s">
        <v>105</v>
      </c>
      <c r="E108" s="97">
        <v>85</v>
      </c>
      <c r="F108" s="97">
        <v>97</v>
      </c>
      <c r="G108" s="19"/>
      <c r="H108" s="20"/>
      <c r="I108" s="63">
        <f t="shared" si="3"/>
        <v>0</v>
      </c>
      <c r="J108" s="63">
        <f t="shared" si="4"/>
        <v>0</v>
      </c>
      <c r="K108" s="63">
        <f t="shared" si="5"/>
        <v>0</v>
      </c>
      <c r="L108" s="3"/>
    </row>
    <row r="109" spans="2:12" ht="44.25" customHeight="1" x14ac:dyDescent="0.25">
      <c r="B109" s="13">
        <v>105</v>
      </c>
      <c r="C109" s="98" t="s">
        <v>444</v>
      </c>
      <c r="D109" s="97" t="s">
        <v>49</v>
      </c>
      <c r="E109" s="97">
        <v>5</v>
      </c>
      <c r="F109" s="97">
        <v>8</v>
      </c>
      <c r="G109" s="19"/>
      <c r="H109" s="20"/>
      <c r="I109" s="63">
        <f t="shared" si="3"/>
        <v>0</v>
      </c>
      <c r="J109" s="63">
        <f t="shared" si="4"/>
        <v>0</v>
      </c>
      <c r="K109" s="63">
        <f t="shared" si="5"/>
        <v>0</v>
      </c>
      <c r="L109" s="8"/>
    </row>
    <row r="110" spans="2:12" ht="27" customHeight="1" x14ac:dyDescent="0.25">
      <c r="B110" s="13">
        <v>106</v>
      </c>
      <c r="C110" s="98" t="s">
        <v>375</v>
      </c>
      <c r="D110" s="97" t="s">
        <v>49</v>
      </c>
      <c r="E110" s="97">
        <v>109</v>
      </c>
      <c r="F110" s="97">
        <v>122</v>
      </c>
      <c r="G110" s="19"/>
      <c r="H110" s="20"/>
      <c r="I110" s="63">
        <f t="shared" si="3"/>
        <v>0</v>
      </c>
      <c r="J110" s="63">
        <f t="shared" si="4"/>
        <v>0</v>
      </c>
      <c r="K110" s="63">
        <f t="shared" si="5"/>
        <v>0</v>
      </c>
      <c r="L110" s="8"/>
    </row>
    <row r="111" spans="2:12" ht="27" customHeight="1" x14ac:dyDescent="0.25">
      <c r="B111" s="13">
        <v>107</v>
      </c>
      <c r="C111" s="98" t="s">
        <v>317</v>
      </c>
      <c r="D111" s="97" t="s">
        <v>49</v>
      </c>
      <c r="E111" s="97">
        <v>36</v>
      </c>
      <c r="F111" s="97">
        <v>50</v>
      </c>
      <c r="G111" s="19"/>
      <c r="H111" s="20"/>
      <c r="I111" s="63">
        <f t="shared" si="3"/>
        <v>0</v>
      </c>
      <c r="J111" s="63">
        <f t="shared" si="4"/>
        <v>0</v>
      </c>
      <c r="K111" s="63">
        <f t="shared" si="5"/>
        <v>0</v>
      </c>
      <c r="L111" s="14"/>
    </row>
    <row r="112" spans="2:12" ht="27" customHeight="1" x14ac:dyDescent="0.25">
      <c r="B112" s="13">
        <v>108</v>
      </c>
      <c r="C112" s="98" t="s">
        <v>318</v>
      </c>
      <c r="D112" s="97" t="s">
        <v>258</v>
      </c>
      <c r="E112" s="97">
        <v>30</v>
      </c>
      <c r="F112" s="97">
        <v>40</v>
      </c>
      <c r="G112" s="19"/>
      <c r="H112" s="20"/>
      <c r="I112" s="63">
        <f t="shared" si="3"/>
        <v>0</v>
      </c>
      <c r="J112" s="63">
        <f t="shared" si="4"/>
        <v>0</v>
      </c>
      <c r="K112" s="63">
        <f t="shared" si="5"/>
        <v>0</v>
      </c>
      <c r="L112" s="14"/>
    </row>
    <row r="113" spans="2:12" ht="24" x14ac:dyDescent="0.25">
      <c r="B113" s="13">
        <v>109</v>
      </c>
      <c r="C113" s="98" t="s">
        <v>124</v>
      </c>
      <c r="D113" s="97" t="s">
        <v>49</v>
      </c>
      <c r="E113" s="97">
        <v>21</v>
      </c>
      <c r="F113" s="97">
        <v>29</v>
      </c>
      <c r="G113" s="19"/>
      <c r="H113" s="20"/>
      <c r="I113" s="63">
        <f t="shared" si="3"/>
        <v>0</v>
      </c>
      <c r="J113" s="63">
        <f t="shared" si="4"/>
        <v>0</v>
      </c>
      <c r="K113" s="63">
        <f t="shared" si="5"/>
        <v>0</v>
      </c>
      <c r="L113" s="3"/>
    </row>
    <row r="114" spans="2:12" x14ac:dyDescent="0.25">
      <c r="B114" s="13">
        <v>110</v>
      </c>
      <c r="C114" s="98" t="s">
        <v>241</v>
      </c>
      <c r="D114" s="97" t="s">
        <v>5</v>
      </c>
      <c r="E114" s="97">
        <v>5</v>
      </c>
      <c r="F114" s="97">
        <v>10</v>
      </c>
      <c r="G114" s="19"/>
      <c r="H114" s="20"/>
      <c r="I114" s="63">
        <f t="shared" si="3"/>
        <v>0</v>
      </c>
      <c r="J114" s="63">
        <f t="shared" si="4"/>
        <v>0</v>
      </c>
      <c r="K114" s="63">
        <f t="shared" si="5"/>
        <v>0</v>
      </c>
      <c r="L114" s="14"/>
    </row>
    <row r="115" spans="2:12" x14ac:dyDescent="0.25">
      <c r="B115" s="13">
        <v>111</v>
      </c>
      <c r="C115" s="98" t="s">
        <v>300</v>
      </c>
      <c r="D115" s="97" t="s">
        <v>5</v>
      </c>
      <c r="E115" s="97">
        <v>13</v>
      </c>
      <c r="F115" s="97">
        <v>20</v>
      </c>
      <c r="G115" s="19"/>
      <c r="H115" s="20"/>
      <c r="I115" s="63">
        <f t="shared" si="3"/>
        <v>0</v>
      </c>
      <c r="J115" s="63">
        <f t="shared" si="4"/>
        <v>0</v>
      </c>
      <c r="K115" s="63">
        <f t="shared" si="5"/>
        <v>0</v>
      </c>
      <c r="L115" s="3"/>
    </row>
    <row r="116" spans="2:12" x14ac:dyDescent="0.25">
      <c r="B116" s="13">
        <v>112</v>
      </c>
      <c r="C116" s="98" t="s">
        <v>301</v>
      </c>
      <c r="D116" s="97" t="s">
        <v>5</v>
      </c>
      <c r="E116" s="97">
        <v>15</v>
      </c>
      <c r="F116" s="97">
        <v>20</v>
      </c>
      <c r="G116" s="19"/>
      <c r="H116" s="20"/>
      <c r="I116" s="63">
        <f t="shared" si="3"/>
        <v>0</v>
      </c>
      <c r="J116" s="63">
        <f t="shared" si="4"/>
        <v>0</v>
      </c>
      <c r="K116" s="63">
        <f t="shared" si="5"/>
        <v>0</v>
      </c>
      <c r="L116" s="3"/>
    </row>
    <row r="117" spans="2:12" ht="27" customHeight="1" x14ac:dyDescent="0.25">
      <c r="B117" s="13">
        <v>113</v>
      </c>
      <c r="C117" s="98" t="s">
        <v>521</v>
      </c>
      <c r="D117" s="97" t="s">
        <v>49</v>
      </c>
      <c r="E117" s="97">
        <v>44</v>
      </c>
      <c r="F117" s="97">
        <v>56</v>
      </c>
      <c r="G117" s="19"/>
      <c r="H117" s="20"/>
      <c r="I117" s="63">
        <f t="shared" si="3"/>
        <v>0</v>
      </c>
      <c r="J117" s="63">
        <f t="shared" si="4"/>
        <v>0</v>
      </c>
      <c r="K117" s="63">
        <f t="shared" si="5"/>
        <v>0</v>
      </c>
      <c r="L117" s="3"/>
    </row>
    <row r="118" spans="2:12" ht="30.75" customHeight="1" x14ac:dyDescent="0.25">
      <c r="B118" s="13">
        <v>114</v>
      </c>
      <c r="C118" s="98" t="s">
        <v>242</v>
      </c>
      <c r="D118" s="97" t="s">
        <v>5</v>
      </c>
      <c r="E118" s="97">
        <v>11</v>
      </c>
      <c r="F118" s="97">
        <v>17</v>
      </c>
      <c r="G118" s="19"/>
      <c r="H118" s="20"/>
      <c r="I118" s="63">
        <f t="shared" si="3"/>
        <v>0</v>
      </c>
      <c r="J118" s="63">
        <f t="shared" si="4"/>
        <v>0</v>
      </c>
      <c r="K118" s="63">
        <f t="shared" si="5"/>
        <v>0</v>
      </c>
      <c r="L118" s="8"/>
    </row>
    <row r="119" spans="2:12" ht="22.5" customHeight="1" x14ac:dyDescent="0.25">
      <c r="B119" s="13">
        <v>115</v>
      </c>
      <c r="C119" s="98" t="s">
        <v>529</v>
      </c>
      <c r="D119" s="97" t="s">
        <v>49</v>
      </c>
      <c r="E119" s="97">
        <v>41</v>
      </c>
      <c r="F119" s="97">
        <v>52</v>
      </c>
      <c r="G119" s="19"/>
      <c r="H119" s="20"/>
      <c r="I119" s="63">
        <f t="shared" si="3"/>
        <v>0</v>
      </c>
      <c r="J119" s="63">
        <f t="shared" si="4"/>
        <v>0</v>
      </c>
      <c r="K119" s="63">
        <f t="shared" si="5"/>
        <v>0</v>
      </c>
      <c r="L119" s="3"/>
    </row>
    <row r="120" spans="2:12" ht="24" customHeight="1" x14ac:dyDescent="0.25">
      <c r="B120" s="13">
        <v>116</v>
      </c>
      <c r="C120" s="98" t="s">
        <v>125</v>
      </c>
      <c r="D120" s="97" t="s">
        <v>49</v>
      </c>
      <c r="E120" s="97">
        <v>30</v>
      </c>
      <c r="F120" s="97">
        <v>40</v>
      </c>
      <c r="G120" s="19"/>
      <c r="H120" s="20"/>
      <c r="I120" s="63">
        <f t="shared" si="3"/>
        <v>0</v>
      </c>
      <c r="J120" s="63">
        <f t="shared" si="4"/>
        <v>0</v>
      </c>
      <c r="K120" s="63">
        <f t="shared" si="5"/>
        <v>0</v>
      </c>
      <c r="L120" s="3"/>
    </row>
    <row r="121" spans="2:12" ht="33" customHeight="1" x14ac:dyDescent="0.25">
      <c r="B121" s="13">
        <v>117</v>
      </c>
      <c r="C121" s="98" t="s">
        <v>150</v>
      </c>
      <c r="D121" s="97" t="s">
        <v>49</v>
      </c>
      <c r="E121" s="97">
        <v>6</v>
      </c>
      <c r="F121" s="97">
        <v>9</v>
      </c>
      <c r="G121" s="19"/>
      <c r="H121" s="20"/>
      <c r="I121" s="63">
        <f t="shared" si="3"/>
        <v>0</v>
      </c>
      <c r="J121" s="63">
        <f t="shared" si="4"/>
        <v>0</v>
      </c>
      <c r="K121" s="63">
        <f t="shared" si="5"/>
        <v>0</v>
      </c>
      <c r="L121" s="5"/>
    </row>
    <row r="122" spans="2:12" x14ac:dyDescent="0.25">
      <c r="B122" s="13">
        <v>118</v>
      </c>
      <c r="C122" s="98" t="s">
        <v>445</v>
      </c>
      <c r="D122" s="97" t="s">
        <v>49</v>
      </c>
      <c r="E122" s="97">
        <v>2</v>
      </c>
      <c r="F122" s="97">
        <v>4</v>
      </c>
      <c r="G122" s="19"/>
      <c r="H122" s="20"/>
      <c r="I122" s="63">
        <f t="shared" si="3"/>
        <v>0</v>
      </c>
      <c r="J122" s="63">
        <f t="shared" si="4"/>
        <v>0</v>
      </c>
      <c r="K122" s="63">
        <f t="shared" si="5"/>
        <v>0</v>
      </c>
      <c r="L122" s="3"/>
    </row>
    <row r="123" spans="2:12" ht="28.5" customHeight="1" x14ac:dyDescent="0.25">
      <c r="B123" s="13">
        <v>119</v>
      </c>
      <c r="C123" s="98" t="s">
        <v>120</v>
      </c>
      <c r="D123" s="97" t="s">
        <v>5</v>
      </c>
      <c r="E123" s="97">
        <v>15</v>
      </c>
      <c r="F123" s="97">
        <v>25</v>
      </c>
      <c r="G123" s="19"/>
      <c r="H123" s="20"/>
      <c r="I123" s="63">
        <f t="shared" si="3"/>
        <v>0</v>
      </c>
      <c r="J123" s="63">
        <f t="shared" si="4"/>
        <v>0</v>
      </c>
      <c r="K123" s="63">
        <f t="shared" si="5"/>
        <v>0</v>
      </c>
      <c r="L123" s="3"/>
    </row>
    <row r="124" spans="2:12" ht="27" customHeight="1" x14ac:dyDescent="0.25">
      <c r="B124" s="13">
        <v>120</v>
      </c>
      <c r="C124" s="98" t="s">
        <v>123</v>
      </c>
      <c r="D124" s="97" t="s">
        <v>5</v>
      </c>
      <c r="E124" s="97">
        <v>30</v>
      </c>
      <c r="F124" s="97">
        <v>50</v>
      </c>
      <c r="G124" s="19"/>
      <c r="H124" s="20"/>
      <c r="I124" s="63">
        <f t="shared" ref="I124:I187" si="6">AVERAGE(F124*G124)</f>
        <v>0</v>
      </c>
      <c r="J124" s="63">
        <f t="shared" ref="J124:J187" si="7">AVERAGE(I124*H124%)</f>
        <v>0</v>
      </c>
      <c r="K124" s="63">
        <f t="shared" ref="K124:K187" si="8">AVERAGE(I124+J124)</f>
        <v>0</v>
      </c>
      <c r="L124" s="3"/>
    </row>
    <row r="125" spans="2:12" ht="28.5" customHeight="1" x14ac:dyDescent="0.25">
      <c r="B125" s="13">
        <v>121</v>
      </c>
      <c r="C125" s="98" t="s">
        <v>121</v>
      </c>
      <c r="D125" s="97" t="s">
        <v>5</v>
      </c>
      <c r="E125" s="97">
        <v>14</v>
      </c>
      <c r="F125" s="97">
        <v>26</v>
      </c>
      <c r="G125" s="19"/>
      <c r="H125" s="20"/>
      <c r="I125" s="63">
        <f t="shared" si="6"/>
        <v>0</v>
      </c>
      <c r="J125" s="63">
        <f t="shared" si="7"/>
        <v>0</v>
      </c>
      <c r="K125" s="63">
        <f t="shared" si="8"/>
        <v>0</v>
      </c>
      <c r="L125" s="3"/>
    </row>
    <row r="126" spans="2:12" x14ac:dyDescent="0.25">
      <c r="B126" s="13">
        <v>122</v>
      </c>
      <c r="C126" s="98" t="s">
        <v>122</v>
      </c>
      <c r="D126" s="97" t="s">
        <v>5</v>
      </c>
      <c r="E126" s="97">
        <v>20</v>
      </c>
      <c r="F126" s="97">
        <v>33</v>
      </c>
      <c r="G126" s="19"/>
      <c r="H126" s="20"/>
      <c r="I126" s="63">
        <f t="shared" si="6"/>
        <v>0</v>
      </c>
      <c r="J126" s="63">
        <f t="shared" si="7"/>
        <v>0</v>
      </c>
      <c r="K126" s="63">
        <f t="shared" si="8"/>
        <v>0</v>
      </c>
      <c r="L126" s="3"/>
    </row>
    <row r="127" spans="2:12" ht="37.5" customHeight="1" x14ac:dyDescent="0.25">
      <c r="B127" s="13">
        <v>123</v>
      </c>
      <c r="C127" s="98" t="s">
        <v>544</v>
      </c>
      <c r="D127" s="97" t="s">
        <v>49</v>
      </c>
      <c r="E127" s="97">
        <v>605</v>
      </c>
      <c r="F127" s="97">
        <v>757</v>
      </c>
      <c r="G127" s="19"/>
      <c r="H127" s="20"/>
      <c r="I127" s="63">
        <f t="shared" si="6"/>
        <v>0</v>
      </c>
      <c r="J127" s="63">
        <f t="shared" si="7"/>
        <v>0</v>
      </c>
      <c r="K127" s="63">
        <f t="shared" si="8"/>
        <v>0</v>
      </c>
      <c r="L127" s="3"/>
    </row>
    <row r="128" spans="2:12" ht="27" customHeight="1" x14ac:dyDescent="0.25">
      <c r="B128" s="13">
        <v>124</v>
      </c>
      <c r="C128" s="98" t="s">
        <v>119</v>
      </c>
      <c r="D128" s="97" t="s">
        <v>5</v>
      </c>
      <c r="E128" s="97">
        <v>50</v>
      </c>
      <c r="F128" s="97">
        <v>70</v>
      </c>
      <c r="G128" s="19"/>
      <c r="H128" s="20"/>
      <c r="I128" s="63">
        <f t="shared" si="6"/>
        <v>0</v>
      </c>
      <c r="J128" s="63">
        <f t="shared" si="7"/>
        <v>0</v>
      </c>
      <c r="K128" s="63">
        <f t="shared" si="8"/>
        <v>0</v>
      </c>
      <c r="L128" s="3"/>
    </row>
    <row r="129" spans="2:12" x14ac:dyDescent="0.25">
      <c r="B129" s="13">
        <v>125</v>
      </c>
      <c r="C129" s="98" t="s">
        <v>151</v>
      </c>
      <c r="D129" s="97" t="s">
        <v>49</v>
      </c>
      <c r="E129" s="97">
        <v>54</v>
      </c>
      <c r="F129" s="97">
        <v>71</v>
      </c>
      <c r="G129" s="19"/>
      <c r="H129" s="20"/>
      <c r="I129" s="63">
        <f t="shared" si="6"/>
        <v>0</v>
      </c>
      <c r="J129" s="63">
        <f t="shared" si="7"/>
        <v>0</v>
      </c>
      <c r="K129" s="63">
        <f t="shared" si="8"/>
        <v>0</v>
      </c>
      <c r="L129" s="3"/>
    </row>
    <row r="130" spans="2:12" ht="40.5" customHeight="1" x14ac:dyDescent="0.25">
      <c r="B130" s="13">
        <v>126</v>
      </c>
      <c r="C130" s="98" t="s">
        <v>340</v>
      </c>
      <c r="D130" s="97" t="s">
        <v>49</v>
      </c>
      <c r="E130" s="97">
        <v>1</v>
      </c>
      <c r="F130" s="97">
        <v>2</v>
      </c>
      <c r="G130" s="19"/>
      <c r="H130" s="20"/>
      <c r="I130" s="63">
        <f t="shared" si="6"/>
        <v>0</v>
      </c>
      <c r="J130" s="63">
        <f t="shared" si="7"/>
        <v>0</v>
      </c>
      <c r="K130" s="63">
        <f t="shared" si="8"/>
        <v>0</v>
      </c>
      <c r="L130" s="3"/>
    </row>
    <row r="131" spans="2:12" ht="45" customHeight="1" x14ac:dyDescent="0.25">
      <c r="B131" s="13">
        <v>127</v>
      </c>
      <c r="C131" s="98" t="s">
        <v>371</v>
      </c>
      <c r="D131" s="97" t="s">
        <v>49</v>
      </c>
      <c r="E131" s="97">
        <v>1</v>
      </c>
      <c r="F131" s="97">
        <v>2</v>
      </c>
      <c r="G131" s="19"/>
      <c r="H131" s="20"/>
      <c r="I131" s="63">
        <f t="shared" si="6"/>
        <v>0</v>
      </c>
      <c r="J131" s="63">
        <f t="shared" si="7"/>
        <v>0</v>
      </c>
      <c r="K131" s="63">
        <f t="shared" si="8"/>
        <v>0</v>
      </c>
      <c r="L131" s="14"/>
    </row>
    <row r="132" spans="2:12" ht="36" x14ac:dyDescent="0.25">
      <c r="B132" s="13">
        <v>128</v>
      </c>
      <c r="C132" s="98" t="s">
        <v>339</v>
      </c>
      <c r="D132" s="97" t="s">
        <v>49</v>
      </c>
      <c r="E132" s="97">
        <v>20</v>
      </c>
      <c r="F132" s="97">
        <v>25</v>
      </c>
      <c r="G132" s="19"/>
      <c r="H132" s="20"/>
      <c r="I132" s="63">
        <f t="shared" si="6"/>
        <v>0</v>
      </c>
      <c r="J132" s="63">
        <f t="shared" si="7"/>
        <v>0</v>
      </c>
      <c r="K132" s="63">
        <f t="shared" si="8"/>
        <v>0</v>
      </c>
      <c r="L132" s="14"/>
    </row>
    <row r="133" spans="2:12" ht="44.25" customHeight="1" x14ac:dyDescent="0.25">
      <c r="B133" s="13">
        <v>129</v>
      </c>
      <c r="C133" s="98" t="s">
        <v>356</v>
      </c>
      <c r="D133" s="97" t="s">
        <v>49</v>
      </c>
      <c r="E133" s="97">
        <v>133</v>
      </c>
      <c r="F133" s="97">
        <v>158</v>
      </c>
      <c r="G133" s="19"/>
      <c r="H133" s="20"/>
      <c r="I133" s="63">
        <f t="shared" si="6"/>
        <v>0</v>
      </c>
      <c r="J133" s="63">
        <f t="shared" si="7"/>
        <v>0</v>
      </c>
      <c r="K133" s="63">
        <f t="shared" si="8"/>
        <v>0</v>
      </c>
      <c r="L133" s="14"/>
    </row>
    <row r="134" spans="2:12" x14ac:dyDescent="0.25">
      <c r="B134" s="13">
        <v>130</v>
      </c>
      <c r="C134" s="98" t="s">
        <v>446</v>
      </c>
      <c r="D134" s="97" t="s">
        <v>108</v>
      </c>
      <c r="E134" s="97">
        <v>15</v>
      </c>
      <c r="F134" s="97">
        <v>17</v>
      </c>
      <c r="G134" s="19"/>
      <c r="H134" s="20"/>
      <c r="I134" s="63">
        <f t="shared" si="6"/>
        <v>0</v>
      </c>
      <c r="J134" s="63">
        <f t="shared" si="7"/>
        <v>0</v>
      </c>
      <c r="K134" s="63">
        <f t="shared" si="8"/>
        <v>0</v>
      </c>
      <c r="L134" s="14"/>
    </row>
    <row r="135" spans="2:12" x14ac:dyDescent="0.25">
      <c r="B135" s="13">
        <v>131</v>
      </c>
      <c r="C135" s="98" t="s">
        <v>447</v>
      </c>
      <c r="D135" s="97" t="s">
        <v>105</v>
      </c>
      <c r="E135" s="97">
        <v>15</v>
      </c>
      <c r="F135" s="97">
        <v>20</v>
      </c>
      <c r="G135" s="19"/>
      <c r="H135" s="20"/>
      <c r="I135" s="63">
        <f t="shared" si="6"/>
        <v>0</v>
      </c>
      <c r="J135" s="63">
        <f t="shared" si="7"/>
        <v>0</v>
      </c>
      <c r="K135" s="63">
        <f t="shared" si="8"/>
        <v>0</v>
      </c>
      <c r="L135" s="3"/>
    </row>
    <row r="136" spans="2:12" ht="27" customHeight="1" x14ac:dyDescent="0.25">
      <c r="B136" s="13">
        <v>132</v>
      </c>
      <c r="C136" s="98" t="s">
        <v>491</v>
      </c>
      <c r="D136" s="97" t="s">
        <v>49</v>
      </c>
      <c r="E136" s="97">
        <v>33</v>
      </c>
      <c r="F136" s="97">
        <v>39</v>
      </c>
      <c r="G136" s="19"/>
      <c r="H136" s="20"/>
      <c r="I136" s="63">
        <f t="shared" si="6"/>
        <v>0</v>
      </c>
      <c r="J136" s="63">
        <f t="shared" si="7"/>
        <v>0</v>
      </c>
      <c r="K136" s="63">
        <f t="shared" si="8"/>
        <v>0</v>
      </c>
      <c r="L136" s="8"/>
    </row>
    <row r="137" spans="2:12" ht="36" x14ac:dyDescent="0.25">
      <c r="B137" s="13">
        <v>133</v>
      </c>
      <c r="C137" s="96" t="s">
        <v>448</v>
      </c>
      <c r="D137" s="97" t="s">
        <v>105</v>
      </c>
      <c r="E137" s="97">
        <v>2</v>
      </c>
      <c r="F137" s="97">
        <v>4</v>
      </c>
      <c r="G137" s="19"/>
      <c r="H137" s="20"/>
      <c r="I137" s="63">
        <f t="shared" si="6"/>
        <v>0</v>
      </c>
      <c r="J137" s="63">
        <f t="shared" si="7"/>
        <v>0</v>
      </c>
      <c r="K137" s="63">
        <f t="shared" si="8"/>
        <v>0</v>
      </c>
      <c r="L137" s="3"/>
    </row>
    <row r="138" spans="2:12" ht="24.75" customHeight="1" x14ac:dyDescent="0.25">
      <c r="B138" s="13">
        <v>134</v>
      </c>
      <c r="C138" s="99" t="s">
        <v>449</v>
      </c>
      <c r="D138" s="97" t="s">
        <v>49</v>
      </c>
      <c r="E138" s="97">
        <v>5</v>
      </c>
      <c r="F138" s="97">
        <v>8</v>
      </c>
      <c r="G138" s="19"/>
      <c r="H138" s="20"/>
      <c r="I138" s="63">
        <f t="shared" si="6"/>
        <v>0</v>
      </c>
      <c r="J138" s="63">
        <f t="shared" si="7"/>
        <v>0</v>
      </c>
      <c r="K138" s="63">
        <f t="shared" si="8"/>
        <v>0</v>
      </c>
      <c r="L138" s="14"/>
    </row>
    <row r="139" spans="2:12" ht="27" customHeight="1" x14ac:dyDescent="0.25">
      <c r="B139" s="13">
        <v>135</v>
      </c>
      <c r="C139" s="96" t="s">
        <v>178</v>
      </c>
      <c r="D139" s="97" t="s">
        <v>49</v>
      </c>
      <c r="E139" s="97">
        <v>44</v>
      </c>
      <c r="F139" s="97">
        <v>64</v>
      </c>
      <c r="G139" s="19"/>
      <c r="H139" s="20"/>
      <c r="I139" s="63">
        <f t="shared" si="6"/>
        <v>0</v>
      </c>
      <c r="J139" s="63">
        <f t="shared" si="7"/>
        <v>0</v>
      </c>
      <c r="K139" s="63">
        <f t="shared" si="8"/>
        <v>0</v>
      </c>
      <c r="L139" s="3"/>
    </row>
    <row r="140" spans="2:12" ht="27" customHeight="1" x14ac:dyDescent="0.25">
      <c r="B140" s="13">
        <v>136</v>
      </c>
      <c r="C140" s="98" t="s">
        <v>171</v>
      </c>
      <c r="D140" s="97" t="s">
        <v>108</v>
      </c>
      <c r="E140" s="97">
        <v>4</v>
      </c>
      <c r="F140" s="97">
        <v>7</v>
      </c>
      <c r="G140" s="19"/>
      <c r="H140" s="20"/>
      <c r="I140" s="63">
        <f t="shared" si="6"/>
        <v>0</v>
      </c>
      <c r="J140" s="63">
        <f t="shared" si="7"/>
        <v>0</v>
      </c>
      <c r="K140" s="63">
        <f t="shared" si="8"/>
        <v>0</v>
      </c>
      <c r="L140" s="8"/>
    </row>
    <row r="141" spans="2:12" ht="45.75" customHeight="1" x14ac:dyDescent="0.25">
      <c r="B141" s="13">
        <v>137</v>
      </c>
      <c r="C141" s="98" t="s">
        <v>543</v>
      </c>
      <c r="D141" s="97" t="s">
        <v>49</v>
      </c>
      <c r="E141" s="97">
        <v>40</v>
      </c>
      <c r="F141" s="97">
        <v>55</v>
      </c>
      <c r="G141" s="19"/>
      <c r="H141" s="20"/>
      <c r="I141" s="63">
        <f t="shared" si="6"/>
        <v>0</v>
      </c>
      <c r="J141" s="63">
        <f t="shared" si="7"/>
        <v>0</v>
      </c>
      <c r="K141" s="63">
        <f t="shared" si="8"/>
        <v>0</v>
      </c>
      <c r="L141" s="8"/>
    </row>
    <row r="142" spans="2:12" ht="41.25" customHeight="1" x14ac:dyDescent="0.25">
      <c r="B142" s="13">
        <v>138</v>
      </c>
      <c r="C142" s="98" t="s">
        <v>136</v>
      </c>
      <c r="D142" s="97" t="s">
        <v>49</v>
      </c>
      <c r="E142" s="97">
        <v>85</v>
      </c>
      <c r="F142" s="97">
        <v>110</v>
      </c>
      <c r="G142" s="19"/>
      <c r="H142" s="20"/>
      <c r="I142" s="63">
        <f t="shared" si="6"/>
        <v>0</v>
      </c>
      <c r="J142" s="63">
        <f t="shared" si="7"/>
        <v>0</v>
      </c>
      <c r="K142" s="63">
        <f t="shared" si="8"/>
        <v>0</v>
      </c>
      <c r="L142" s="3"/>
    </row>
    <row r="143" spans="2:12" ht="47.25" customHeight="1" x14ac:dyDescent="0.25">
      <c r="B143" s="13">
        <v>139</v>
      </c>
      <c r="C143" s="98" t="s">
        <v>450</v>
      </c>
      <c r="D143" s="97" t="s">
        <v>49</v>
      </c>
      <c r="E143" s="97">
        <v>36</v>
      </c>
      <c r="F143" s="97">
        <v>49</v>
      </c>
      <c r="G143" s="19"/>
      <c r="H143" s="20"/>
      <c r="I143" s="63">
        <f t="shared" si="6"/>
        <v>0</v>
      </c>
      <c r="J143" s="63">
        <f t="shared" si="7"/>
        <v>0</v>
      </c>
      <c r="K143" s="63">
        <f t="shared" si="8"/>
        <v>0</v>
      </c>
      <c r="L143" s="3"/>
    </row>
    <row r="144" spans="2:12" ht="24" x14ac:dyDescent="0.25">
      <c r="B144" s="13">
        <v>140</v>
      </c>
      <c r="C144" s="98" t="s">
        <v>542</v>
      </c>
      <c r="D144" s="97" t="s">
        <v>49</v>
      </c>
      <c r="E144" s="97">
        <v>29</v>
      </c>
      <c r="F144" s="97">
        <v>31</v>
      </c>
      <c r="G144" s="19"/>
      <c r="H144" s="20"/>
      <c r="I144" s="63">
        <f t="shared" si="6"/>
        <v>0</v>
      </c>
      <c r="J144" s="63">
        <f t="shared" si="7"/>
        <v>0</v>
      </c>
      <c r="K144" s="63">
        <f t="shared" si="8"/>
        <v>0</v>
      </c>
      <c r="L144" s="14"/>
    </row>
    <row r="145" spans="2:12" x14ac:dyDescent="0.25">
      <c r="B145" s="13">
        <v>141</v>
      </c>
      <c r="C145" s="98" t="s">
        <v>154</v>
      </c>
      <c r="D145" s="97" t="s">
        <v>49</v>
      </c>
      <c r="E145" s="97">
        <v>20</v>
      </c>
      <c r="F145" s="97">
        <v>25</v>
      </c>
      <c r="G145" s="19"/>
      <c r="H145" s="20"/>
      <c r="I145" s="63">
        <f t="shared" si="6"/>
        <v>0</v>
      </c>
      <c r="J145" s="63">
        <f t="shared" si="7"/>
        <v>0</v>
      </c>
      <c r="K145" s="63">
        <f t="shared" si="8"/>
        <v>0</v>
      </c>
      <c r="L145" s="14"/>
    </row>
    <row r="146" spans="2:12" x14ac:dyDescent="0.25">
      <c r="B146" s="13">
        <v>142</v>
      </c>
      <c r="C146" s="99" t="s">
        <v>451</v>
      </c>
      <c r="D146" s="97" t="s">
        <v>49</v>
      </c>
      <c r="E146" s="97">
        <v>10</v>
      </c>
      <c r="F146" s="97">
        <v>15</v>
      </c>
      <c r="G146" s="19"/>
      <c r="H146" s="20"/>
      <c r="I146" s="63">
        <f t="shared" si="6"/>
        <v>0</v>
      </c>
      <c r="J146" s="63">
        <f t="shared" si="7"/>
        <v>0</v>
      </c>
      <c r="K146" s="63">
        <f t="shared" si="8"/>
        <v>0</v>
      </c>
      <c r="L146" s="3"/>
    </row>
    <row r="147" spans="2:12" x14ac:dyDescent="0.25">
      <c r="B147" s="13">
        <v>143</v>
      </c>
      <c r="C147" s="99" t="s">
        <v>452</v>
      </c>
      <c r="D147" s="97" t="s">
        <v>49</v>
      </c>
      <c r="E147" s="97">
        <v>5</v>
      </c>
      <c r="F147" s="97">
        <v>10</v>
      </c>
      <c r="G147" s="19"/>
      <c r="H147" s="20"/>
      <c r="I147" s="63">
        <f t="shared" si="6"/>
        <v>0</v>
      </c>
      <c r="J147" s="63">
        <f t="shared" si="7"/>
        <v>0</v>
      </c>
      <c r="K147" s="63">
        <f t="shared" si="8"/>
        <v>0</v>
      </c>
      <c r="L147" s="3"/>
    </row>
    <row r="148" spans="2:12" x14ac:dyDescent="0.25">
      <c r="B148" s="13">
        <v>144</v>
      </c>
      <c r="C148" s="96" t="s">
        <v>191</v>
      </c>
      <c r="D148" s="97" t="s">
        <v>49</v>
      </c>
      <c r="E148" s="97">
        <v>65</v>
      </c>
      <c r="F148" s="97">
        <v>110</v>
      </c>
      <c r="G148" s="19"/>
      <c r="H148" s="20"/>
      <c r="I148" s="63">
        <f t="shared" si="6"/>
        <v>0</v>
      </c>
      <c r="J148" s="63">
        <f t="shared" si="7"/>
        <v>0</v>
      </c>
      <c r="K148" s="63">
        <f t="shared" si="8"/>
        <v>0</v>
      </c>
      <c r="L148" s="3"/>
    </row>
    <row r="149" spans="2:12" x14ac:dyDescent="0.25">
      <c r="B149" s="13">
        <v>145</v>
      </c>
      <c r="C149" s="98" t="s">
        <v>137</v>
      </c>
      <c r="D149" s="97" t="s">
        <v>49</v>
      </c>
      <c r="E149" s="97">
        <v>60</v>
      </c>
      <c r="F149" s="97">
        <v>80</v>
      </c>
      <c r="G149" s="19"/>
      <c r="H149" s="20"/>
      <c r="I149" s="63">
        <f t="shared" si="6"/>
        <v>0</v>
      </c>
      <c r="J149" s="63">
        <f t="shared" si="7"/>
        <v>0</v>
      </c>
      <c r="K149" s="63">
        <f t="shared" si="8"/>
        <v>0</v>
      </c>
      <c r="L149" s="3"/>
    </row>
    <row r="150" spans="2:12" ht="44.25" customHeight="1" x14ac:dyDescent="0.25">
      <c r="B150" s="13">
        <v>146</v>
      </c>
      <c r="C150" s="98" t="s">
        <v>159</v>
      </c>
      <c r="D150" s="97" t="s">
        <v>49</v>
      </c>
      <c r="E150" s="97">
        <v>23</v>
      </c>
      <c r="F150" s="97">
        <v>30</v>
      </c>
      <c r="G150" s="19"/>
      <c r="H150" s="20"/>
      <c r="I150" s="63">
        <f t="shared" si="6"/>
        <v>0</v>
      </c>
      <c r="J150" s="63">
        <f t="shared" si="7"/>
        <v>0</v>
      </c>
      <c r="K150" s="63">
        <f t="shared" si="8"/>
        <v>0</v>
      </c>
      <c r="L150" s="3"/>
    </row>
    <row r="151" spans="2:12" ht="27" customHeight="1" x14ac:dyDescent="0.25">
      <c r="B151" s="13">
        <v>147</v>
      </c>
      <c r="C151" s="98" t="s">
        <v>160</v>
      </c>
      <c r="D151" s="97" t="s">
        <v>49</v>
      </c>
      <c r="E151" s="97">
        <v>2</v>
      </c>
      <c r="F151" s="97">
        <v>4</v>
      </c>
      <c r="G151" s="19"/>
      <c r="H151" s="20"/>
      <c r="I151" s="63">
        <f t="shared" si="6"/>
        <v>0</v>
      </c>
      <c r="J151" s="63">
        <f t="shared" si="7"/>
        <v>0</v>
      </c>
      <c r="K151" s="63">
        <f t="shared" si="8"/>
        <v>0</v>
      </c>
      <c r="L151" s="3"/>
    </row>
    <row r="152" spans="2:12" ht="27" customHeight="1" x14ac:dyDescent="0.25">
      <c r="B152" s="13">
        <v>148</v>
      </c>
      <c r="C152" s="99" t="s">
        <v>453</v>
      </c>
      <c r="D152" s="97" t="s">
        <v>49</v>
      </c>
      <c r="E152" s="97">
        <v>5</v>
      </c>
      <c r="F152" s="97">
        <v>10</v>
      </c>
      <c r="G152" s="19"/>
      <c r="H152" s="20"/>
      <c r="I152" s="63">
        <f t="shared" si="6"/>
        <v>0</v>
      </c>
      <c r="J152" s="63">
        <f t="shared" si="7"/>
        <v>0</v>
      </c>
      <c r="K152" s="63">
        <f t="shared" si="8"/>
        <v>0</v>
      </c>
      <c r="L152" s="3"/>
    </row>
    <row r="153" spans="2:12" ht="27" customHeight="1" x14ac:dyDescent="0.25">
      <c r="B153" s="13">
        <v>149</v>
      </c>
      <c r="C153" s="99" t="s">
        <v>454</v>
      </c>
      <c r="D153" s="97" t="s">
        <v>49</v>
      </c>
      <c r="E153" s="97">
        <v>5</v>
      </c>
      <c r="F153" s="97">
        <v>8</v>
      </c>
      <c r="G153" s="19"/>
      <c r="H153" s="20"/>
      <c r="I153" s="63">
        <f t="shared" si="6"/>
        <v>0</v>
      </c>
      <c r="J153" s="63">
        <f t="shared" si="7"/>
        <v>0</v>
      </c>
      <c r="K153" s="63">
        <f t="shared" si="8"/>
        <v>0</v>
      </c>
      <c r="L153" s="3"/>
    </row>
    <row r="154" spans="2:12" ht="21" customHeight="1" x14ac:dyDescent="0.25">
      <c r="B154" s="13">
        <v>150</v>
      </c>
      <c r="C154" s="98" t="s">
        <v>174</v>
      </c>
      <c r="D154" s="97" t="s">
        <v>5</v>
      </c>
      <c r="E154" s="97">
        <v>2</v>
      </c>
      <c r="F154" s="97">
        <v>4</v>
      </c>
      <c r="G154" s="19"/>
      <c r="H154" s="20"/>
      <c r="I154" s="63">
        <f t="shared" si="6"/>
        <v>0</v>
      </c>
      <c r="J154" s="63">
        <f t="shared" si="7"/>
        <v>0</v>
      </c>
      <c r="K154" s="63">
        <f t="shared" si="8"/>
        <v>0</v>
      </c>
      <c r="L154" s="3"/>
    </row>
    <row r="155" spans="2:12" x14ac:dyDescent="0.25">
      <c r="B155" s="13">
        <v>151</v>
      </c>
      <c r="C155" s="98" t="s">
        <v>455</v>
      </c>
      <c r="D155" s="97" t="s">
        <v>49</v>
      </c>
      <c r="E155" s="97">
        <v>10</v>
      </c>
      <c r="F155" s="97">
        <v>12</v>
      </c>
      <c r="G155" s="19"/>
      <c r="H155" s="20"/>
      <c r="I155" s="63">
        <f t="shared" si="6"/>
        <v>0</v>
      </c>
      <c r="J155" s="63">
        <f t="shared" si="7"/>
        <v>0</v>
      </c>
      <c r="K155" s="63">
        <f t="shared" si="8"/>
        <v>0</v>
      </c>
      <c r="L155" s="3"/>
    </row>
    <row r="156" spans="2:12" ht="24" x14ac:dyDescent="0.25">
      <c r="B156" s="13">
        <v>152</v>
      </c>
      <c r="C156" s="98" t="s">
        <v>456</v>
      </c>
      <c r="D156" s="97" t="s">
        <v>49</v>
      </c>
      <c r="E156" s="97">
        <v>36</v>
      </c>
      <c r="F156" s="97">
        <v>41</v>
      </c>
      <c r="G156" s="19"/>
      <c r="H156" s="20"/>
      <c r="I156" s="63">
        <f t="shared" si="6"/>
        <v>0</v>
      </c>
      <c r="J156" s="63">
        <f t="shared" si="7"/>
        <v>0</v>
      </c>
      <c r="K156" s="63">
        <f t="shared" si="8"/>
        <v>0</v>
      </c>
      <c r="L156" s="3"/>
    </row>
    <row r="157" spans="2:12" ht="24" x14ac:dyDescent="0.25">
      <c r="B157" s="13">
        <v>153</v>
      </c>
      <c r="C157" s="98" t="s">
        <v>158</v>
      </c>
      <c r="D157" s="97" t="s">
        <v>49</v>
      </c>
      <c r="E157" s="97">
        <v>92</v>
      </c>
      <c r="F157" s="97">
        <v>105</v>
      </c>
      <c r="G157" s="19"/>
      <c r="H157" s="20"/>
      <c r="I157" s="63">
        <f t="shared" si="6"/>
        <v>0</v>
      </c>
      <c r="J157" s="63">
        <f t="shared" si="7"/>
        <v>0</v>
      </c>
      <c r="K157" s="63">
        <f t="shared" si="8"/>
        <v>0</v>
      </c>
      <c r="L157" s="3"/>
    </row>
    <row r="158" spans="2:12" ht="27" customHeight="1" x14ac:dyDescent="0.25">
      <c r="B158" s="13">
        <v>154</v>
      </c>
      <c r="C158" s="98" t="s">
        <v>541</v>
      </c>
      <c r="D158" s="97" t="s">
        <v>49</v>
      </c>
      <c r="E158" s="97">
        <v>1</v>
      </c>
      <c r="F158" s="97">
        <v>2</v>
      </c>
      <c r="G158" s="19"/>
      <c r="H158" s="20"/>
      <c r="I158" s="63">
        <f t="shared" si="6"/>
        <v>0</v>
      </c>
      <c r="J158" s="63">
        <f t="shared" si="7"/>
        <v>0</v>
      </c>
      <c r="K158" s="63">
        <f t="shared" si="8"/>
        <v>0</v>
      </c>
      <c r="L158" s="3"/>
    </row>
    <row r="159" spans="2:12" ht="24" x14ac:dyDescent="0.25">
      <c r="B159" s="13">
        <v>155</v>
      </c>
      <c r="C159" s="98" t="s">
        <v>376</v>
      </c>
      <c r="D159" s="97" t="s">
        <v>49</v>
      </c>
      <c r="E159" s="97">
        <v>97</v>
      </c>
      <c r="F159" s="97">
        <v>108</v>
      </c>
      <c r="G159" s="19"/>
      <c r="H159" s="20"/>
      <c r="I159" s="63">
        <f t="shared" si="6"/>
        <v>0</v>
      </c>
      <c r="J159" s="63">
        <f t="shared" si="7"/>
        <v>0</v>
      </c>
      <c r="K159" s="63">
        <f t="shared" si="8"/>
        <v>0</v>
      </c>
      <c r="L159" s="14"/>
    </row>
    <row r="160" spans="2:12" x14ac:dyDescent="0.25">
      <c r="B160" s="13">
        <v>156</v>
      </c>
      <c r="C160" s="98" t="s">
        <v>146</v>
      </c>
      <c r="D160" s="97" t="s">
        <v>49</v>
      </c>
      <c r="E160" s="97">
        <v>53</v>
      </c>
      <c r="F160" s="97">
        <v>68</v>
      </c>
      <c r="G160" s="19"/>
      <c r="H160" s="20"/>
      <c r="I160" s="63">
        <f t="shared" si="6"/>
        <v>0</v>
      </c>
      <c r="J160" s="63">
        <f t="shared" si="7"/>
        <v>0</v>
      </c>
      <c r="K160" s="63">
        <f t="shared" si="8"/>
        <v>0</v>
      </c>
      <c r="L160" s="8"/>
    </row>
    <row r="161" spans="2:12" ht="24" x14ac:dyDescent="0.25">
      <c r="B161" s="13">
        <v>157</v>
      </c>
      <c r="C161" s="98" t="s">
        <v>457</v>
      </c>
      <c r="D161" s="97" t="s">
        <v>49</v>
      </c>
      <c r="E161" s="97">
        <v>46</v>
      </c>
      <c r="F161" s="97">
        <v>60</v>
      </c>
      <c r="G161" s="19"/>
      <c r="H161" s="20"/>
      <c r="I161" s="63">
        <f t="shared" si="6"/>
        <v>0</v>
      </c>
      <c r="J161" s="63">
        <f t="shared" si="7"/>
        <v>0</v>
      </c>
      <c r="K161" s="63">
        <f t="shared" si="8"/>
        <v>0</v>
      </c>
      <c r="L161" s="3"/>
    </row>
    <row r="162" spans="2:12" ht="31.5" customHeight="1" x14ac:dyDescent="0.25">
      <c r="B162" s="13">
        <v>158</v>
      </c>
      <c r="C162" s="98" t="s">
        <v>145</v>
      </c>
      <c r="D162" s="97" t="s">
        <v>49</v>
      </c>
      <c r="E162" s="97">
        <v>46</v>
      </c>
      <c r="F162" s="97">
        <v>59</v>
      </c>
      <c r="G162" s="19"/>
      <c r="H162" s="20"/>
      <c r="I162" s="63">
        <f t="shared" si="6"/>
        <v>0</v>
      </c>
      <c r="J162" s="63">
        <f t="shared" si="7"/>
        <v>0</v>
      </c>
      <c r="K162" s="63">
        <f t="shared" si="8"/>
        <v>0</v>
      </c>
      <c r="L162" s="3"/>
    </row>
    <row r="163" spans="2:12" ht="29.25" customHeight="1" x14ac:dyDescent="0.25">
      <c r="B163" s="13">
        <v>159</v>
      </c>
      <c r="C163" s="98" t="s">
        <v>147</v>
      </c>
      <c r="D163" s="97" t="s">
        <v>49</v>
      </c>
      <c r="E163" s="97">
        <v>50</v>
      </c>
      <c r="F163" s="97">
        <v>68</v>
      </c>
      <c r="G163" s="19"/>
      <c r="H163" s="20"/>
      <c r="I163" s="63">
        <f t="shared" si="6"/>
        <v>0</v>
      </c>
      <c r="J163" s="63">
        <f t="shared" si="7"/>
        <v>0</v>
      </c>
      <c r="K163" s="63">
        <f t="shared" si="8"/>
        <v>0</v>
      </c>
      <c r="L163" s="3"/>
    </row>
    <row r="164" spans="2:12" ht="33.75" customHeight="1" x14ac:dyDescent="0.25">
      <c r="B164" s="13">
        <v>160</v>
      </c>
      <c r="C164" s="98" t="s">
        <v>143</v>
      </c>
      <c r="D164" s="97" t="s">
        <v>49</v>
      </c>
      <c r="E164" s="97">
        <v>50</v>
      </c>
      <c r="F164" s="97">
        <v>68</v>
      </c>
      <c r="G164" s="19"/>
      <c r="H164" s="20"/>
      <c r="I164" s="63">
        <f t="shared" si="6"/>
        <v>0</v>
      </c>
      <c r="J164" s="63">
        <f t="shared" si="7"/>
        <v>0</v>
      </c>
      <c r="K164" s="63">
        <f t="shared" si="8"/>
        <v>0</v>
      </c>
      <c r="L164" s="3"/>
    </row>
    <row r="165" spans="2:12" ht="24" x14ac:dyDescent="0.25">
      <c r="B165" s="13">
        <v>161</v>
      </c>
      <c r="C165" s="98" t="s">
        <v>319</v>
      </c>
      <c r="D165" s="97" t="s">
        <v>49</v>
      </c>
      <c r="E165" s="97">
        <v>43</v>
      </c>
      <c r="F165" s="97">
        <v>55</v>
      </c>
      <c r="G165" s="19"/>
      <c r="H165" s="20"/>
      <c r="I165" s="63">
        <f t="shared" si="6"/>
        <v>0</v>
      </c>
      <c r="J165" s="63">
        <f t="shared" si="7"/>
        <v>0</v>
      </c>
      <c r="K165" s="63">
        <f t="shared" si="8"/>
        <v>0</v>
      </c>
      <c r="L165" s="3"/>
    </row>
    <row r="166" spans="2:12" x14ac:dyDescent="0.25">
      <c r="B166" s="13">
        <v>162</v>
      </c>
      <c r="C166" s="98" t="s">
        <v>144</v>
      </c>
      <c r="D166" s="97" t="s">
        <v>49</v>
      </c>
      <c r="E166" s="97">
        <v>11</v>
      </c>
      <c r="F166" s="97">
        <v>15</v>
      </c>
      <c r="G166" s="19"/>
      <c r="H166" s="20"/>
      <c r="I166" s="63">
        <f t="shared" si="6"/>
        <v>0</v>
      </c>
      <c r="J166" s="63">
        <f t="shared" si="7"/>
        <v>0</v>
      </c>
      <c r="K166" s="63">
        <f t="shared" si="8"/>
        <v>0</v>
      </c>
      <c r="L166" s="3"/>
    </row>
    <row r="167" spans="2:12" ht="31.5" customHeight="1" x14ac:dyDescent="0.25">
      <c r="B167" s="13">
        <v>163</v>
      </c>
      <c r="C167" s="98" t="s">
        <v>320</v>
      </c>
      <c r="D167" s="97" t="s">
        <v>49</v>
      </c>
      <c r="E167" s="97">
        <v>77</v>
      </c>
      <c r="F167" s="97">
        <v>99</v>
      </c>
      <c r="G167" s="19"/>
      <c r="H167" s="20"/>
      <c r="I167" s="63">
        <f t="shared" si="6"/>
        <v>0</v>
      </c>
      <c r="J167" s="63">
        <f t="shared" si="7"/>
        <v>0</v>
      </c>
      <c r="K167" s="63">
        <f t="shared" si="8"/>
        <v>0</v>
      </c>
      <c r="L167" s="3"/>
    </row>
    <row r="168" spans="2:12" ht="35.25" customHeight="1" x14ac:dyDescent="0.25">
      <c r="B168" s="13">
        <v>164</v>
      </c>
      <c r="C168" s="96" t="s">
        <v>192</v>
      </c>
      <c r="D168" s="97" t="s">
        <v>49</v>
      </c>
      <c r="E168" s="97">
        <v>2</v>
      </c>
      <c r="F168" s="97">
        <v>4</v>
      </c>
      <c r="G168" s="19"/>
      <c r="H168" s="20"/>
      <c r="I168" s="63">
        <f t="shared" si="6"/>
        <v>0</v>
      </c>
      <c r="J168" s="63">
        <f t="shared" si="7"/>
        <v>0</v>
      </c>
      <c r="K168" s="63">
        <f t="shared" si="8"/>
        <v>0</v>
      </c>
      <c r="L168" s="3"/>
    </row>
    <row r="169" spans="2:12" ht="30.75" customHeight="1" x14ac:dyDescent="0.25">
      <c r="B169" s="13">
        <v>165</v>
      </c>
      <c r="C169" s="98" t="s">
        <v>530</v>
      </c>
      <c r="D169" s="105" t="s">
        <v>49</v>
      </c>
      <c r="E169" s="97">
        <v>95</v>
      </c>
      <c r="F169" s="97">
        <v>121</v>
      </c>
      <c r="G169" s="19"/>
      <c r="H169" s="20"/>
      <c r="I169" s="63">
        <f t="shared" si="6"/>
        <v>0</v>
      </c>
      <c r="J169" s="63">
        <f t="shared" si="7"/>
        <v>0</v>
      </c>
      <c r="K169" s="63">
        <f t="shared" si="8"/>
        <v>0</v>
      </c>
      <c r="L169" s="14"/>
    </row>
    <row r="170" spans="2:12" ht="36" x14ac:dyDescent="0.25">
      <c r="B170" s="13">
        <v>166</v>
      </c>
      <c r="C170" s="96" t="s">
        <v>458</v>
      </c>
      <c r="D170" s="105" t="s">
        <v>49</v>
      </c>
      <c r="E170" s="97">
        <v>2</v>
      </c>
      <c r="F170" s="97">
        <v>4</v>
      </c>
      <c r="G170" s="19"/>
      <c r="H170" s="20"/>
      <c r="I170" s="63">
        <f t="shared" si="6"/>
        <v>0</v>
      </c>
      <c r="J170" s="63">
        <f t="shared" si="7"/>
        <v>0</v>
      </c>
      <c r="K170" s="63">
        <f t="shared" si="8"/>
        <v>0</v>
      </c>
      <c r="L170" s="14"/>
    </row>
    <row r="171" spans="2:12" ht="24" x14ac:dyDescent="0.25">
      <c r="B171" s="13">
        <v>167</v>
      </c>
      <c r="C171" s="98" t="s">
        <v>116</v>
      </c>
      <c r="D171" s="97" t="s">
        <v>49</v>
      </c>
      <c r="E171" s="97">
        <v>45</v>
      </c>
      <c r="F171" s="97">
        <v>57</v>
      </c>
      <c r="G171" s="19"/>
      <c r="H171" s="20"/>
      <c r="I171" s="63">
        <f t="shared" si="6"/>
        <v>0</v>
      </c>
      <c r="J171" s="63">
        <f t="shared" si="7"/>
        <v>0</v>
      </c>
      <c r="K171" s="63">
        <f t="shared" si="8"/>
        <v>0</v>
      </c>
      <c r="L171" s="14"/>
    </row>
    <row r="172" spans="2:12" ht="27" customHeight="1" x14ac:dyDescent="0.25">
      <c r="B172" s="13">
        <v>168</v>
      </c>
      <c r="C172" s="98" t="s">
        <v>141</v>
      </c>
      <c r="D172" s="97" t="s">
        <v>49</v>
      </c>
      <c r="E172" s="97">
        <v>5</v>
      </c>
      <c r="F172" s="97">
        <v>9</v>
      </c>
      <c r="G172" s="19"/>
      <c r="H172" s="20"/>
      <c r="I172" s="63">
        <f t="shared" si="6"/>
        <v>0</v>
      </c>
      <c r="J172" s="63">
        <f t="shared" si="7"/>
        <v>0</v>
      </c>
      <c r="K172" s="63">
        <f t="shared" si="8"/>
        <v>0</v>
      </c>
      <c r="L172" s="3"/>
    </row>
    <row r="173" spans="2:12" x14ac:dyDescent="0.25">
      <c r="B173" s="13">
        <v>169</v>
      </c>
      <c r="C173" s="98" t="s">
        <v>245</v>
      </c>
      <c r="D173" s="97" t="s">
        <v>49</v>
      </c>
      <c r="E173" s="97">
        <v>20</v>
      </c>
      <c r="F173" s="97">
        <v>30</v>
      </c>
      <c r="G173" s="19"/>
      <c r="H173" s="20"/>
      <c r="I173" s="63">
        <f t="shared" si="6"/>
        <v>0</v>
      </c>
      <c r="J173" s="63">
        <f t="shared" si="7"/>
        <v>0</v>
      </c>
      <c r="K173" s="63">
        <f t="shared" si="8"/>
        <v>0</v>
      </c>
      <c r="L173" s="3"/>
    </row>
    <row r="174" spans="2:12" ht="27" customHeight="1" x14ac:dyDescent="0.25">
      <c r="B174" s="13">
        <v>170</v>
      </c>
      <c r="C174" s="107" t="s">
        <v>540</v>
      </c>
      <c r="D174" s="97" t="s">
        <v>49</v>
      </c>
      <c r="E174" s="97">
        <v>3</v>
      </c>
      <c r="F174" s="97">
        <v>5</v>
      </c>
      <c r="G174" s="19"/>
      <c r="H174" s="20"/>
      <c r="I174" s="63">
        <f t="shared" si="6"/>
        <v>0</v>
      </c>
      <c r="J174" s="63">
        <f t="shared" si="7"/>
        <v>0</v>
      </c>
      <c r="K174" s="63">
        <f t="shared" si="8"/>
        <v>0</v>
      </c>
      <c r="L174" s="3"/>
    </row>
    <row r="175" spans="2:12" ht="24" x14ac:dyDescent="0.25">
      <c r="B175" s="13">
        <v>171</v>
      </c>
      <c r="C175" s="98" t="s">
        <v>459</v>
      </c>
      <c r="D175" s="97" t="s">
        <v>49</v>
      </c>
      <c r="E175" s="97">
        <v>6</v>
      </c>
      <c r="F175" s="97">
        <v>7</v>
      </c>
      <c r="G175" s="19"/>
      <c r="H175" s="20"/>
      <c r="I175" s="63">
        <f t="shared" si="6"/>
        <v>0</v>
      </c>
      <c r="J175" s="63">
        <f t="shared" si="7"/>
        <v>0</v>
      </c>
      <c r="K175" s="63">
        <f t="shared" si="8"/>
        <v>0</v>
      </c>
      <c r="L175" s="8"/>
    </row>
    <row r="176" spans="2:12" ht="24" x14ac:dyDescent="0.25">
      <c r="B176" s="13">
        <v>172</v>
      </c>
      <c r="C176" s="98" t="s">
        <v>162</v>
      </c>
      <c r="D176" s="97" t="s">
        <v>49</v>
      </c>
      <c r="E176" s="97">
        <v>6</v>
      </c>
      <c r="F176" s="97">
        <v>8</v>
      </c>
      <c r="G176" s="19"/>
      <c r="H176" s="20"/>
      <c r="I176" s="63">
        <f t="shared" si="6"/>
        <v>0</v>
      </c>
      <c r="J176" s="63">
        <f t="shared" si="7"/>
        <v>0</v>
      </c>
      <c r="K176" s="63">
        <f t="shared" si="8"/>
        <v>0</v>
      </c>
      <c r="L176" s="3"/>
    </row>
    <row r="177" spans="2:12" x14ac:dyDescent="0.25">
      <c r="B177" s="13">
        <v>173</v>
      </c>
      <c r="C177" s="98" t="s">
        <v>152</v>
      </c>
      <c r="D177" s="97" t="s">
        <v>108</v>
      </c>
      <c r="E177" s="97">
        <v>1</v>
      </c>
      <c r="F177" s="97">
        <v>2</v>
      </c>
      <c r="G177" s="19"/>
      <c r="H177" s="20"/>
      <c r="I177" s="63">
        <f t="shared" si="6"/>
        <v>0</v>
      </c>
      <c r="J177" s="63">
        <f t="shared" si="7"/>
        <v>0</v>
      </c>
      <c r="K177" s="63">
        <f t="shared" si="8"/>
        <v>0</v>
      </c>
      <c r="L177" s="3"/>
    </row>
    <row r="178" spans="2:12" ht="27" customHeight="1" x14ac:dyDescent="0.25">
      <c r="B178" s="13">
        <v>174</v>
      </c>
      <c r="C178" s="98" t="s">
        <v>161</v>
      </c>
      <c r="D178" s="97" t="s">
        <v>49</v>
      </c>
      <c r="E178" s="97">
        <v>3</v>
      </c>
      <c r="F178" s="97">
        <v>5</v>
      </c>
      <c r="G178" s="19"/>
      <c r="H178" s="20"/>
      <c r="I178" s="63">
        <f t="shared" si="6"/>
        <v>0</v>
      </c>
      <c r="J178" s="63">
        <f t="shared" si="7"/>
        <v>0</v>
      </c>
      <c r="K178" s="63">
        <f t="shared" si="8"/>
        <v>0</v>
      </c>
      <c r="L178" s="3"/>
    </row>
    <row r="179" spans="2:12" ht="27" customHeight="1" x14ac:dyDescent="0.25">
      <c r="B179" s="13">
        <v>175</v>
      </c>
      <c r="C179" s="98" t="s">
        <v>246</v>
      </c>
      <c r="D179" s="97" t="s">
        <v>49</v>
      </c>
      <c r="E179" s="97">
        <v>140</v>
      </c>
      <c r="F179" s="97">
        <v>170</v>
      </c>
      <c r="G179" s="19"/>
      <c r="H179" s="20"/>
      <c r="I179" s="63">
        <f t="shared" si="6"/>
        <v>0</v>
      </c>
      <c r="J179" s="63">
        <f t="shared" si="7"/>
        <v>0</v>
      </c>
      <c r="K179" s="63">
        <f t="shared" si="8"/>
        <v>0</v>
      </c>
      <c r="L179" s="3"/>
    </row>
    <row r="180" spans="2:12" ht="27" customHeight="1" x14ac:dyDescent="0.25">
      <c r="B180" s="13">
        <v>176</v>
      </c>
      <c r="C180" s="98" t="s">
        <v>460</v>
      </c>
      <c r="D180" s="97" t="s">
        <v>49</v>
      </c>
      <c r="E180" s="97">
        <v>75</v>
      </c>
      <c r="F180" s="97">
        <v>90</v>
      </c>
      <c r="G180" s="19"/>
      <c r="H180" s="20"/>
      <c r="I180" s="63">
        <f t="shared" si="6"/>
        <v>0</v>
      </c>
      <c r="J180" s="63">
        <f t="shared" si="7"/>
        <v>0</v>
      </c>
      <c r="K180" s="63">
        <f t="shared" si="8"/>
        <v>0</v>
      </c>
      <c r="L180" s="3"/>
    </row>
    <row r="181" spans="2:12" ht="24" x14ac:dyDescent="0.25">
      <c r="B181" s="13">
        <v>177</v>
      </c>
      <c r="C181" s="98" t="s">
        <v>524</v>
      </c>
      <c r="D181" s="97" t="s">
        <v>49</v>
      </c>
      <c r="E181" s="97">
        <v>19</v>
      </c>
      <c r="F181" s="97">
        <v>30</v>
      </c>
      <c r="G181" s="19"/>
      <c r="H181" s="20"/>
      <c r="I181" s="63">
        <f t="shared" si="6"/>
        <v>0</v>
      </c>
      <c r="J181" s="63">
        <f t="shared" si="7"/>
        <v>0</v>
      </c>
      <c r="K181" s="63">
        <f t="shared" si="8"/>
        <v>0</v>
      </c>
      <c r="L181" s="14"/>
    </row>
    <row r="182" spans="2:12" ht="27" customHeight="1" x14ac:dyDescent="0.25">
      <c r="B182" s="13">
        <v>178</v>
      </c>
      <c r="C182" s="98" t="s">
        <v>235</v>
      </c>
      <c r="D182" s="97" t="s">
        <v>49</v>
      </c>
      <c r="E182" s="97">
        <v>2</v>
      </c>
      <c r="F182" s="97">
        <v>3</v>
      </c>
      <c r="G182" s="19"/>
      <c r="H182" s="20"/>
      <c r="I182" s="63">
        <f t="shared" si="6"/>
        <v>0</v>
      </c>
      <c r="J182" s="63">
        <f t="shared" si="7"/>
        <v>0</v>
      </c>
      <c r="K182" s="63">
        <f t="shared" si="8"/>
        <v>0</v>
      </c>
      <c r="L182" s="3"/>
    </row>
    <row r="183" spans="2:12" ht="20.25" customHeight="1" x14ac:dyDescent="0.25">
      <c r="B183" s="13">
        <v>179</v>
      </c>
      <c r="C183" s="99" t="s">
        <v>461</v>
      </c>
      <c r="D183" s="97" t="s">
        <v>49</v>
      </c>
      <c r="E183" s="97">
        <v>5</v>
      </c>
      <c r="F183" s="97">
        <v>7</v>
      </c>
      <c r="G183" s="19"/>
      <c r="H183" s="20"/>
      <c r="I183" s="63">
        <f t="shared" si="6"/>
        <v>0</v>
      </c>
      <c r="J183" s="63">
        <f t="shared" si="7"/>
        <v>0</v>
      </c>
      <c r="K183" s="63">
        <f t="shared" si="8"/>
        <v>0</v>
      </c>
      <c r="L183" s="3"/>
    </row>
    <row r="184" spans="2:12" ht="27" customHeight="1" x14ac:dyDescent="0.25">
      <c r="B184" s="13">
        <v>180</v>
      </c>
      <c r="C184" s="96" t="s">
        <v>492</v>
      </c>
      <c r="D184" s="97" t="s">
        <v>49</v>
      </c>
      <c r="E184" s="97">
        <v>1</v>
      </c>
      <c r="F184" s="97">
        <v>2</v>
      </c>
      <c r="G184" s="19"/>
      <c r="H184" s="20"/>
      <c r="I184" s="63">
        <f t="shared" si="6"/>
        <v>0</v>
      </c>
      <c r="J184" s="63">
        <f t="shared" si="7"/>
        <v>0</v>
      </c>
      <c r="K184" s="63">
        <f t="shared" si="8"/>
        <v>0</v>
      </c>
      <c r="L184" s="14"/>
    </row>
    <row r="185" spans="2:12" ht="27" customHeight="1" x14ac:dyDescent="0.25">
      <c r="B185" s="13">
        <v>181</v>
      </c>
      <c r="C185" s="98" t="s">
        <v>302</v>
      </c>
      <c r="D185" s="97" t="s">
        <v>5</v>
      </c>
      <c r="E185" s="97">
        <v>218</v>
      </c>
      <c r="F185" s="97">
        <v>258</v>
      </c>
      <c r="G185" s="19"/>
      <c r="H185" s="20"/>
      <c r="I185" s="63">
        <f t="shared" si="6"/>
        <v>0</v>
      </c>
      <c r="J185" s="63">
        <f t="shared" si="7"/>
        <v>0</v>
      </c>
      <c r="K185" s="63">
        <f t="shared" si="8"/>
        <v>0</v>
      </c>
      <c r="L185" s="3"/>
    </row>
    <row r="186" spans="2:12" ht="27" customHeight="1" x14ac:dyDescent="0.25">
      <c r="B186" s="13">
        <v>182</v>
      </c>
      <c r="C186" s="96" t="s">
        <v>233</v>
      </c>
      <c r="D186" s="97" t="s">
        <v>49</v>
      </c>
      <c r="E186" s="97">
        <v>23</v>
      </c>
      <c r="F186" s="97">
        <v>42</v>
      </c>
      <c r="G186" s="19"/>
      <c r="H186" s="20"/>
      <c r="I186" s="63">
        <f t="shared" si="6"/>
        <v>0</v>
      </c>
      <c r="J186" s="63">
        <f t="shared" si="7"/>
        <v>0</v>
      </c>
      <c r="K186" s="63">
        <f t="shared" si="8"/>
        <v>0</v>
      </c>
      <c r="L186" s="3"/>
    </row>
    <row r="187" spans="2:12" ht="27" customHeight="1" x14ac:dyDescent="0.25">
      <c r="B187" s="13">
        <v>183</v>
      </c>
      <c r="C187" s="98" t="s">
        <v>139</v>
      </c>
      <c r="D187" s="97" t="s">
        <v>108</v>
      </c>
      <c r="E187" s="97">
        <v>3</v>
      </c>
      <c r="F187" s="97">
        <v>6</v>
      </c>
      <c r="G187" s="19"/>
      <c r="H187" s="20"/>
      <c r="I187" s="63">
        <f t="shared" si="6"/>
        <v>0</v>
      </c>
      <c r="J187" s="63">
        <f t="shared" si="7"/>
        <v>0</v>
      </c>
      <c r="K187" s="63">
        <f t="shared" si="8"/>
        <v>0</v>
      </c>
      <c r="L187" s="3"/>
    </row>
    <row r="188" spans="2:12" ht="43.5" customHeight="1" x14ac:dyDescent="0.25">
      <c r="B188" s="13">
        <v>184</v>
      </c>
      <c r="C188" s="98" t="s">
        <v>114</v>
      </c>
      <c r="D188" s="97" t="s">
        <v>148</v>
      </c>
      <c r="E188" s="97">
        <v>3</v>
      </c>
      <c r="F188" s="97">
        <v>5</v>
      </c>
      <c r="G188" s="19"/>
      <c r="H188" s="20"/>
      <c r="I188" s="63">
        <f t="shared" ref="I188:I231" si="9">AVERAGE(F188*G188)</f>
        <v>0</v>
      </c>
      <c r="J188" s="63">
        <f t="shared" ref="J188:J231" si="10">AVERAGE(I188*H188%)</f>
        <v>0</v>
      </c>
      <c r="K188" s="63">
        <f t="shared" ref="K188:K231" si="11">AVERAGE(I188+J188)</f>
        <v>0</v>
      </c>
      <c r="L188" s="14"/>
    </row>
    <row r="189" spans="2:12" ht="27" customHeight="1" x14ac:dyDescent="0.25">
      <c r="B189" s="13">
        <v>185</v>
      </c>
      <c r="C189" s="98" t="s">
        <v>134</v>
      </c>
      <c r="D189" s="97" t="s">
        <v>49</v>
      </c>
      <c r="E189" s="97">
        <v>42</v>
      </c>
      <c r="F189" s="97">
        <v>68</v>
      </c>
      <c r="G189" s="19"/>
      <c r="H189" s="20"/>
      <c r="I189" s="63">
        <f t="shared" si="9"/>
        <v>0</v>
      </c>
      <c r="J189" s="63">
        <f t="shared" si="10"/>
        <v>0</v>
      </c>
      <c r="K189" s="63">
        <f t="shared" si="11"/>
        <v>0</v>
      </c>
      <c r="L189" s="3"/>
    </row>
    <row r="190" spans="2:12" ht="36.75" customHeight="1" x14ac:dyDescent="0.25">
      <c r="B190" s="13">
        <v>186</v>
      </c>
      <c r="C190" s="96" t="s">
        <v>248</v>
      </c>
      <c r="D190" s="97" t="s">
        <v>49</v>
      </c>
      <c r="E190" s="97">
        <v>560</v>
      </c>
      <c r="F190" s="97">
        <v>780</v>
      </c>
      <c r="G190" s="19"/>
      <c r="H190" s="20"/>
      <c r="I190" s="63">
        <f t="shared" si="9"/>
        <v>0</v>
      </c>
      <c r="J190" s="63">
        <f t="shared" si="10"/>
        <v>0</v>
      </c>
      <c r="K190" s="63">
        <f t="shared" si="11"/>
        <v>0</v>
      </c>
      <c r="L190" s="3"/>
    </row>
    <row r="191" spans="2:12" ht="23.25" customHeight="1" x14ac:dyDescent="0.25">
      <c r="B191" s="13">
        <v>187</v>
      </c>
      <c r="C191" s="98" t="s">
        <v>462</v>
      </c>
      <c r="D191" s="97" t="s">
        <v>49</v>
      </c>
      <c r="E191" s="97">
        <v>20</v>
      </c>
      <c r="F191" s="97">
        <v>30</v>
      </c>
      <c r="G191" s="19"/>
      <c r="H191" s="20"/>
      <c r="I191" s="63">
        <f t="shared" si="9"/>
        <v>0</v>
      </c>
      <c r="J191" s="63">
        <f t="shared" si="10"/>
        <v>0</v>
      </c>
      <c r="K191" s="63">
        <f t="shared" si="11"/>
        <v>0</v>
      </c>
      <c r="L191" s="3"/>
    </row>
    <row r="192" spans="2:12" ht="50.25" customHeight="1" x14ac:dyDescent="0.25">
      <c r="B192" s="13">
        <v>188</v>
      </c>
      <c r="C192" s="96" t="s">
        <v>539</v>
      </c>
      <c r="D192" s="97" t="s">
        <v>49</v>
      </c>
      <c r="E192" s="97">
        <v>4</v>
      </c>
      <c r="F192" s="97">
        <v>6</v>
      </c>
      <c r="G192" s="19"/>
      <c r="H192" s="20"/>
      <c r="I192" s="63">
        <f t="shared" si="9"/>
        <v>0</v>
      </c>
      <c r="J192" s="63">
        <f t="shared" si="10"/>
        <v>0</v>
      </c>
      <c r="K192" s="63">
        <f t="shared" si="11"/>
        <v>0</v>
      </c>
      <c r="L192" s="3"/>
    </row>
    <row r="193" spans="2:12" ht="36" x14ac:dyDescent="0.25">
      <c r="B193" s="13">
        <v>189</v>
      </c>
      <c r="C193" s="96" t="s">
        <v>531</v>
      </c>
      <c r="D193" s="97" t="s">
        <v>49</v>
      </c>
      <c r="E193" s="97">
        <v>500</v>
      </c>
      <c r="F193" s="97">
        <v>680</v>
      </c>
      <c r="G193" s="19"/>
      <c r="H193" s="20"/>
      <c r="I193" s="63">
        <f t="shared" si="9"/>
        <v>0</v>
      </c>
      <c r="J193" s="63">
        <f t="shared" si="10"/>
        <v>0</v>
      </c>
      <c r="K193" s="63">
        <f t="shared" si="11"/>
        <v>0</v>
      </c>
      <c r="L193" s="3"/>
    </row>
    <row r="194" spans="2:12" ht="36" x14ac:dyDescent="0.25">
      <c r="B194" s="13">
        <v>190</v>
      </c>
      <c r="C194" s="96" t="s">
        <v>251</v>
      </c>
      <c r="D194" s="97" t="s">
        <v>258</v>
      </c>
      <c r="E194" s="97">
        <v>104</v>
      </c>
      <c r="F194" s="97">
        <v>126</v>
      </c>
      <c r="G194" s="19"/>
      <c r="H194" s="20"/>
      <c r="I194" s="63">
        <f t="shared" si="9"/>
        <v>0</v>
      </c>
      <c r="J194" s="63">
        <f t="shared" si="10"/>
        <v>0</v>
      </c>
      <c r="K194" s="63">
        <f t="shared" si="11"/>
        <v>0</v>
      </c>
      <c r="L194" s="14"/>
    </row>
    <row r="195" spans="2:12" ht="71.25" customHeight="1" x14ac:dyDescent="0.25">
      <c r="B195" s="13">
        <v>191</v>
      </c>
      <c r="C195" s="96" t="s">
        <v>520</v>
      </c>
      <c r="D195" s="97" t="s">
        <v>49</v>
      </c>
      <c r="E195" s="97">
        <v>320</v>
      </c>
      <c r="F195" s="97">
        <v>364</v>
      </c>
      <c r="G195" s="19"/>
      <c r="H195" s="20"/>
      <c r="I195" s="63">
        <f t="shared" si="9"/>
        <v>0</v>
      </c>
      <c r="J195" s="63">
        <f>AVERAGE(I195*H195%)</f>
        <v>0</v>
      </c>
      <c r="K195" s="63">
        <f t="shared" si="11"/>
        <v>0</v>
      </c>
      <c r="L195" s="14"/>
    </row>
    <row r="196" spans="2:12" ht="39.75" customHeight="1" x14ac:dyDescent="0.25">
      <c r="B196" s="13">
        <v>192</v>
      </c>
      <c r="C196" s="96" t="s">
        <v>249</v>
      </c>
      <c r="D196" s="97" t="s">
        <v>258</v>
      </c>
      <c r="E196" s="97">
        <v>7</v>
      </c>
      <c r="F196" s="97">
        <v>10</v>
      </c>
      <c r="G196" s="19"/>
      <c r="H196" s="20"/>
      <c r="I196" s="63">
        <f t="shared" si="9"/>
        <v>0</v>
      </c>
      <c r="J196" s="63">
        <f t="shared" si="10"/>
        <v>0</v>
      </c>
      <c r="K196" s="63">
        <f t="shared" si="11"/>
        <v>0</v>
      </c>
      <c r="L196" s="14"/>
    </row>
    <row r="197" spans="2:12" ht="40.5" customHeight="1" x14ac:dyDescent="0.25">
      <c r="B197" s="13">
        <v>193</v>
      </c>
      <c r="C197" s="96" t="s">
        <v>185</v>
      </c>
      <c r="D197" s="97" t="s">
        <v>258</v>
      </c>
      <c r="E197" s="97">
        <v>49</v>
      </c>
      <c r="F197" s="97">
        <v>65</v>
      </c>
      <c r="G197" s="19"/>
      <c r="H197" s="20"/>
      <c r="I197" s="63">
        <f t="shared" si="9"/>
        <v>0</v>
      </c>
      <c r="J197" s="63">
        <f t="shared" si="10"/>
        <v>0</v>
      </c>
      <c r="K197" s="63">
        <f t="shared" si="11"/>
        <v>0</v>
      </c>
      <c r="L197" s="14"/>
    </row>
    <row r="198" spans="2:12" ht="40.5" customHeight="1" x14ac:dyDescent="0.25">
      <c r="B198" s="13">
        <v>194</v>
      </c>
      <c r="C198" s="96" t="s">
        <v>250</v>
      </c>
      <c r="D198" s="97" t="s">
        <v>258</v>
      </c>
      <c r="E198" s="97">
        <v>4</v>
      </c>
      <c r="F198" s="97">
        <v>5</v>
      </c>
      <c r="G198" s="19"/>
      <c r="H198" s="20"/>
      <c r="I198" s="63">
        <f t="shared" si="9"/>
        <v>0</v>
      </c>
      <c r="J198" s="63">
        <f t="shared" si="10"/>
        <v>0</v>
      </c>
      <c r="K198" s="63">
        <f t="shared" si="11"/>
        <v>0</v>
      </c>
      <c r="L198" s="14"/>
    </row>
    <row r="199" spans="2:12" ht="36.75" customHeight="1" x14ac:dyDescent="0.25">
      <c r="B199" s="13">
        <v>195</v>
      </c>
      <c r="C199" s="98" t="s">
        <v>163</v>
      </c>
      <c r="D199" s="97" t="s">
        <v>49</v>
      </c>
      <c r="E199" s="97">
        <v>4</v>
      </c>
      <c r="F199" s="97">
        <v>6</v>
      </c>
      <c r="G199" s="19"/>
      <c r="H199" s="20"/>
      <c r="I199" s="63">
        <f t="shared" si="9"/>
        <v>0</v>
      </c>
      <c r="J199" s="63">
        <f t="shared" si="10"/>
        <v>0</v>
      </c>
      <c r="K199" s="63">
        <f t="shared" si="11"/>
        <v>0</v>
      </c>
      <c r="L199" s="14"/>
    </row>
    <row r="200" spans="2:12" x14ac:dyDescent="0.25">
      <c r="B200" s="13">
        <v>196</v>
      </c>
      <c r="C200" s="98" t="s">
        <v>472</v>
      </c>
      <c r="D200" s="109" t="s">
        <v>49</v>
      </c>
      <c r="E200" s="110">
        <v>1</v>
      </c>
      <c r="F200" s="110">
        <v>2</v>
      </c>
      <c r="G200" s="72"/>
      <c r="H200" s="72"/>
      <c r="I200" s="63">
        <f t="shared" si="9"/>
        <v>0</v>
      </c>
      <c r="J200" s="63">
        <f t="shared" si="10"/>
        <v>0</v>
      </c>
      <c r="K200" s="63">
        <f t="shared" si="11"/>
        <v>0</v>
      </c>
    </row>
    <row r="201" spans="2:12" ht="21.75" customHeight="1" x14ac:dyDescent="0.25">
      <c r="B201" s="13">
        <v>197</v>
      </c>
      <c r="C201" s="98" t="s">
        <v>164</v>
      </c>
      <c r="D201" s="109" t="s">
        <v>49</v>
      </c>
      <c r="E201" s="110">
        <v>1</v>
      </c>
      <c r="F201" s="110">
        <v>2</v>
      </c>
      <c r="G201" s="72"/>
      <c r="H201" s="72"/>
      <c r="I201" s="63">
        <f t="shared" si="9"/>
        <v>0</v>
      </c>
      <c r="J201" s="63">
        <f t="shared" si="10"/>
        <v>0</v>
      </c>
      <c r="K201" s="63">
        <f t="shared" si="11"/>
        <v>0</v>
      </c>
    </row>
    <row r="202" spans="2:12" ht="36" x14ac:dyDescent="0.25">
      <c r="B202" s="13">
        <v>198</v>
      </c>
      <c r="C202" s="98" t="s">
        <v>165</v>
      </c>
      <c r="D202" s="109" t="s">
        <v>49</v>
      </c>
      <c r="E202" s="110">
        <v>6</v>
      </c>
      <c r="F202" s="110">
        <v>8</v>
      </c>
      <c r="G202" s="72"/>
      <c r="H202" s="72"/>
      <c r="I202" s="63">
        <f t="shared" si="9"/>
        <v>0</v>
      </c>
      <c r="J202" s="63">
        <f t="shared" si="10"/>
        <v>0</v>
      </c>
      <c r="K202" s="63">
        <f t="shared" si="11"/>
        <v>0</v>
      </c>
    </row>
    <row r="203" spans="2:12" x14ac:dyDescent="0.25">
      <c r="B203" s="13">
        <v>199</v>
      </c>
      <c r="C203" s="98" t="s">
        <v>117</v>
      </c>
      <c r="D203" s="109" t="s">
        <v>5</v>
      </c>
      <c r="E203" s="110">
        <v>114</v>
      </c>
      <c r="F203" s="110">
        <v>136</v>
      </c>
      <c r="G203" s="72"/>
      <c r="H203" s="72"/>
      <c r="I203" s="63">
        <f t="shared" si="9"/>
        <v>0</v>
      </c>
      <c r="J203" s="63">
        <f t="shared" si="10"/>
        <v>0</v>
      </c>
      <c r="K203" s="63">
        <f t="shared" si="11"/>
        <v>0</v>
      </c>
    </row>
    <row r="204" spans="2:12" x14ac:dyDescent="0.25">
      <c r="B204" s="13">
        <v>200</v>
      </c>
      <c r="C204" s="98" t="s">
        <v>118</v>
      </c>
      <c r="D204" s="109" t="s">
        <v>5</v>
      </c>
      <c r="E204" s="110">
        <v>41</v>
      </c>
      <c r="F204" s="110">
        <v>52</v>
      </c>
      <c r="G204" s="72"/>
      <c r="H204" s="72"/>
      <c r="I204" s="63">
        <f t="shared" si="9"/>
        <v>0</v>
      </c>
      <c r="J204" s="63">
        <f t="shared" si="10"/>
        <v>0</v>
      </c>
      <c r="K204" s="63">
        <f t="shared" si="11"/>
        <v>0</v>
      </c>
    </row>
    <row r="205" spans="2:12" x14ac:dyDescent="0.25">
      <c r="B205" s="13">
        <v>201</v>
      </c>
      <c r="C205" s="96" t="s">
        <v>538</v>
      </c>
      <c r="D205" s="109" t="s">
        <v>49</v>
      </c>
      <c r="E205" s="110">
        <v>45</v>
      </c>
      <c r="F205" s="110">
        <v>52</v>
      </c>
      <c r="G205" s="72"/>
      <c r="H205" s="72"/>
      <c r="I205" s="63">
        <f t="shared" si="9"/>
        <v>0</v>
      </c>
      <c r="J205" s="63">
        <f t="shared" si="10"/>
        <v>0</v>
      </c>
      <c r="K205" s="63">
        <f t="shared" si="11"/>
        <v>0</v>
      </c>
    </row>
    <row r="206" spans="2:12" x14ac:dyDescent="0.25">
      <c r="B206" s="13">
        <v>202</v>
      </c>
      <c r="C206" s="99" t="s">
        <v>463</v>
      </c>
      <c r="D206" s="109" t="s">
        <v>49</v>
      </c>
      <c r="E206" s="110">
        <v>10</v>
      </c>
      <c r="F206" s="110">
        <v>15</v>
      </c>
      <c r="G206" s="72"/>
      <c r="H206" s="72"/>
      <c r="I206" s="63">
        <f t="shared" si="9"/>
        <v>0</v>
      </c>
      <c r="J206" s="63">
        <f t="shared" si="10"/>
        <v>0</v>
      </c>
      <c r="K206" s="63">
        <f t="shared" si="11"/>
        <v>0</v>
      </c>
    </row>
    <row r="207" spans="2:12" ht="24" x14ac:dyDescent="0.25">
      <c r="B207" s="13">
        <v>203</v>
      </c>
      <c r="C207" s="98" t="s">
        <v>138</v>
      </c>
      <c r="D207" s="109" t="s">
        <v>49</v>
      </c>
      <c r="E207" s="110">
        <v>80</v>
      </c>
      <c r="F207" s="110">
        <v>100</v>
      </c>
      <c r="G207" s="72"/>
      <c r="H207" s="72"/>
      <c r="I207" s="63">
        <f t="shared" si="9"/>
        <v>0</v>
      </c>
      <c r="J207" s="63">
        <f t="shared" si="10"/>
        <v>0</v>
      </c>
      <c r="K207" s="63">
        <f t="shared" si="11"/>
        <v>0</v>
      </c>
    </row>
    <row r="208" spans="2:12" x14ac:dyDescent="0.25">
      <c r="B208" s="13">
        <v>204</v>
      </c>
      <c r="C208" s="98" t="s">
        <v>173</v>
      </c>
      <c r="D208" s="109" t="s">
        <v>49</v>
      </c>
      <c r="E208" s="110">
        <v>15</v>
      </c>
      <c r="F208" s="110">
        <v>30</v>
      </c>
      <c r="G208" s="72"/>
      <c r="H208" s="72"/>
      <c r="I208" s="63">
        <f t="shared" si="9"/>
        <v>0</v>
      </c>
      <c r="J208" s="63">
        <f t="shared" si="10"/>
        <v>0</v>
      </c>
      <c r="K208" s="63">
        <f t="shared" si="11"/>
        <v>0</v>
      </c>
    </row>
    <row r="209" spans="2:11" ht="24" x14ac:dyDescent="0.25">
      <c r="B209" s="13">
        <v>205</v>
      </c>
      <c r="C209" s="98" t="s">
        <v>244</v>
      </c>
      <c r="D209" s="109" t="s">
        <v>49</v>
      </c>
      <c r="E209" s="110">
        <v>40</v>
      </c>
      <c r="F209" s="110">
        <v>60</v>
      </c>
      <c r="G209" s="72"/>
      <c r="H209" s="72"/>
      <c r="I209" s="63">
        <f t="shared" si="9"/>
        <v>0</v>
      </c>
      <c r="J209" s="63">
        <f t="shared" si="10"/>
        <v>0</v>
      </c>
      <c r="K209" s="63">
        <f t="shared" si="11"/>
        <v>0</v>
      </c>
    </row>
    <row r="210" spans="2:11" ht="25.5" customHeight="1" x14ac:dyDescent="0.25">
      <c r="B210" s="13">
        <v>206</v>
      </c>
      <c r="C210" s="98" t="s">
        <v>157</v>
      </c>
      <c r="D210" s="109" t="s">
        <v>49</v>
      </c>
      <c r="E210" s="110">
        <v>10</v>
      </c>
      <c r="F210" s="110">
        <v>15</v>
      </c>
      <c r="G210" s="72"/>
      <c r="H210" s="72"/>
      <c r="I210" s="63">
        <f t="shared" si="9"/>
        <v>0</v>
      </c>
      <c r="J210" s="63">
        <f t="shared" si="10"/>
        <v>0</v>
      </c>
      <c r="K210" s="63">
        <f t="shared" si="11"/>
        <v>0</v>
      </c>
    </row>
    <row r="211" spans="2:11" ht="24.75" customHeight="1" x14ac:dyDescent="0.25">
      <c r="B211" s="13">
        <v>207</v>
      </c>
      <c r="C211" s="99" t="s">
        <v>464</v>
      </c>
      <c r="D211" s="109" t="s">
        <v>49</v>
      </c>
      <c r="E211" s="110">
        <v>20</v>
      </c>
      <c r="F211" s="110">
        <v>25</v>
      </c>
      <c r="G211" s="72"/>
      <c r="H211" s="72"/>
      <c r="I211" s="63">
        <f t="shared" si="9"/>
        <v>0</v>
      </c>
      <c r="J211" s="63">
        <f t="shared" si="10"/>
        <v>0</v>
      </c>
      <c r="K211" s="63">
        <f t="shared" si="11"/>
        <v>0</v>
      </c>
    </row>
    <row r="212" spans="2:11" x14ac:dyDescent="0.25">
      <c r="B212" s="13">
        <v>208</v>
      </c>
      <c r="C212" s="96" t="s">
        <v>516</v>
      </c>
      <c r="D212" s="109" t="s">
        <v>5</v>
      </c>
      <c r="E212" s="110">
        <v>26</v>
      </c>
      <c r="F212" s="110">
        <v>31.5</v>
      </c>
      <c r="G212" s="72"/>
      <c r="H212" s="72"/>
      <c r="I212" s="63">
        <f t="shared" si="9"/>
        <v>0</v>
      </c>
      <c r="J212" s="63">
        <f t="shared" si="10"/>
        <v>0</v>
      </c>
      <c r="K212" s="63">
        <f t="shared" si="11"/>
        <v>0</v>
      </c>
    </row>
    <row r="213" spans="2:11" ht="27.75" customHeight="1" x14ac:dyDescent="0.25">
      <c r="B213" s="13">
        <v>209</v>
      </c>
      <c r="C213" s="96" t="s">
        <v>255</v>
      </c>
      <c r="D213" s="109" t="s">
        <v>49</v>
      </c>
      <c r="E213" s="110">
        <v>650</v>
      </c>
      <c r="F213" s="110">
        <v>760</v>
      </c>
      <c r="G213" s="72"/>
      <c r="H213" s="72"/>
      <c r="I213" s="63">
        <f t="shared" si="9"/>
        <v>0</v>
      </c>
      <c r="J213" s="63">
        <f t="shared" si="10"/>
        <v>0</v>
      </c>
      <c r="K213" s="63">
        <f t="shared" si="11"/>
        <v>0</v>
      </c>
    </row>
    <row r="214" spans="2:11" ht="27.75" customHeight="1" x14ac:dyDescent="0.25">
      <c r="B214" s="13">
        <v>210</v>
      </c>
      <c r="C214" s="98" t="s">
        <v>243</v>
      </c>
      <c r="D214" s="109" t="s">
        <v>49</v>
      </c>
      <c r="E214" s="110">
        <v>12</v>
      </c>
      <c r="F214" s="110">
        <v>24</v>
      </c>
      <c r="G214" s="72"/>
      <c r="H214" s="72"/>
      <c r="I214" s="63">
        <f t="shared" si="9"/>
        <v>0</v>
      </c>
      <c r="J214" s="63">
        <f t="shared" si="10"/>
        <v>0</v>
      </c>
      <c r="K214" s="63">
        <f t="shared" si="11"/>
        <v>0</v>
      </c>
    </row>
    <row r="215" spans="2:11" ht="24" x14ac:dyDescent="0.25">
      <c r="B215" s="13">
        <v>211</v>
      </c>
      <c r="C215" s="98" t="s">
        <v>465</v>
      </c>
      <c r="D215" s="109" t="s">
        <v>49</v>
      </c>
      <c r="E215" s="110">
        <v>2</v>
      </c>
      <c r="F215" s="110">
        <v>4</v>
      </c>
      <c r="G215" s="72"/>
      <c r="H215" s="72"/>
      <c r="I215" s="63">
        <f t="shared" si="9"/>
        <v>0</v>
      </c>
      <c r="J215" s="63">
        <f t="shared" si="10"/>
        <v>0</v>
      </c>
      <c r="K215" s="63">
        <f t="shared" si="11"/>
        <v>0</v>
      </c>
    </row>
    <row r="216" spans="2:11" x14ac:dyDescent="0.25">
      <c r="B216" s="13">
        <v>212</v>
      </c>
      <c r="C216" s="96" t="s">
        <v>254</v>
      </c>
      <c r="D216" s="109" t="s">
        <v>49</v>
      </c>
      <c r="E216" s="110">
        <v>753</v>
      </c>
      <c r="F216" s="110">
        <v>904</v>
      </c>
      <c r="G216" s="72"/>
      <c r="H216" s="72"/>
      <c r="I216" s="63">
        <f t="shared" si="9"/>
        <v>0</v>
      </c>
      <c r="J216" s="63">
        <f t="shared" si="10"/>
        <v>0</v>
      </c>
      <c r="K216" s="63">
        <f t="shared" si="11"/>
        <v>0</v>
      </c>
    </row>
    <row r="217" spans="2:11" x14ac:dyDescent="0.25">
      <c r="B217" s="13">
        <v>213</v>
      </c>
      <c r="C217" s="96" t="s">
        <v>253</v>
      </c>
      <c r="D217" s="109" t="s">
        <v>49</v>
      </c>
      <c r="E217" s="110">
        <v>138</v>
      </c>
      <c r="F217" s="110">
        <v>174</v>
      </c>
      <c r="G217" s="72"/>
      <c r="H217" s="72"/>
      <c r="I217" s="63">
        <f t="shared" si="9"/>
        <v>0</v>
      </c>
      <c r="J217" s="63">
        <f t="shared" si="10"/>
        <v>0</v>
      </c>
      <c r="K217" s="63">
        <f t="shared" si="11"/>
        <v>0</v>
      </c>
    </row>
    <row r="218" spans="2:11" ht="36" x14ac:dyDescent="0.25">
      <c r="B218" s="13">
        <v>214</v>
      </c>
      <c r="C218" s="96" t="s">
        <v>488</v>
      </c>
      <c r="D218" s="109" t="s">
        <v>49</v>
      </c>
      <c r="E218" s="110">
        <v>1196</v>
      </c>
      <c r="F218" s="110">
        <v>1750</v>
      </c>
      <c r="G218" s="72"/>
      <c r="H218" s="72"/>
      <c r="I218" s="63">
        <f t="shared" si="9"/>
        <v>0</v>
      </c>
      <c r="J218" s="63">
        <f t="shared" si="10"/>
        <v>0</v>
      </c>
      <c r="K218" s="63">
        <f t="shared" si="11"/>
        <v>0</v>
      </c>
    </row>
    <row r="219" spans="2:11" ht="40.5" customHeight="1" x14ac:dyDescent="0.25">
      <c r="B219" s="13">
        <v>215</v>
      </c>
      <c r="C219" s="96" t="s">
        <v>518</v>
      </c>
      <c r="D219" s="109" t="s">
        <v>49</v>
      </c>
      <c r="E219" s="110">
        <v>390</v>
      </c>
      <c r="F219" s="110">
        <v>520</v>
      </c>
      <c r="G219" s="72"/>
      <c r="H219" s="72"/>
      <c r="I219" s="63">
        <f t="shared" si="9"/>
        <v>0</v>
      </c>
      <c r="J219" s="63">
        <f t="shared" si="10"/>
        <v>0</v>
      </c>
      <c r="K219" s="63">
        <f t="shared" si="11"/>
        <v>0</v>
      </c>
    </row>
    <row r="220" spans="2:11" ht="45" customHeight="1" x14ac:dyDescent="0.25">
      <c r="B220" s="13">
        <v>216</v>
      </c>
      <c r="C220" s="96" t="s">
        <v>517</v>
      </c>
      <c r="D220" s="109" t="s">
        <v>49</v>
      </c>
      <c r="E220" s="110">
        <v>2490</v>
      </c>
      <c r="F220" s="110">
        <v>4010</v>
      </c>
      <c r="G220" s="72"/>
      <c r="H220" s="72"/>
      <c r="I220" s="63">
        <f t="shared" si="9"/>
        <v>0</v>
      </c>
      <c r="J220" s="63">
        <f t="shared" si="10"/>
        <v>0</v>
      </c>
      <c r="K220" s="63">
        <f t="shared" si="11"/>
        <v>0</v>
      </c>
    </row>
    <row r="221" spans="2:11" ht="24" x14ac:dyDescent="0.25">
      <c r="B221" s="13">
        <v>217</v>
      </c>
      <c r="C221" s="96" t="s">
        <v>236</v>
      </c>
      <c r="D221" s="109" t="s">
        <v>49</v>
      </c>
      <c r="E221" s="110">
        <v>590</v>
      </c>
      <c r="F221" s="110">
        <v>770</v>
      </c>
      <c r="G221" s="72"/>
      <c r="H221" s="72"/>
      <c r="I221" s="63">
        <f t="shared" si="9"/>
        <v>0</v>
      </c>
      <c r="J221" s="63">
        <f t="shared" si="10"/>
        <v>0</v>
      </c>
      <c r="K221" s="63">
        <f t="shared" si="11"/>
        <v>0</v>
      </c>
    </row>
    <row r="222" spans="2:11" x14ac:dyDescent="0.25">
      <c r="B222" s="13">
        <v>218</v>
      </c>
      <c r="C222" s="96" t="s">
        <v>466</v>
      </c>
      <c r="D222" s="109" t="s">
        <v>49</v>
      </c>
      <c r="E222" s="110">
        <v>70</v>
      </c>
      <c r="F222" s="110">
        <v>90</v>
      </c>
      <c r="G222" s="72"/>
      <c r="H222" s="72"/>
      <c r="I222" s="63">
        <f t="shared" si="9"/>
        <v>0</v>
      </c>
      <c r="J222" s="63">
        <f t="shared" si="10"/>
        <v>0</v>
      </c>
      <c r="K222" s="63">
        <f t="shared" si="11"/>
        <v>0</v>
      </c>
    </row>
    <row r="223" spans="2:11" x14ac:dyDescent="0.25">
      <c r="B223" s="13">
        <v>219</v>
      </c>
      <c r="C223" s="96" t="s">
        <v>252</v>
      </c>
      <c r="D223" s="109" t="s">
        <v>49</v>
      </c>
      <c r="E223" s="110">
        <v>320</v>
      </c>
      <c r="F223" s="110">
        <v>366</v>
      </c>
      <c r="G223" s="72"/>
      <c r="H223" s="72"/>
      <c r="I223" s="63">
        <f t="shared" si="9"/>
        <v>0</v>
      </c>
      <c r="J223" s="63">
        <f t="shared" si="10"/>
        <v>0</v>
      </c>
      <c r="K223" s="63">
        <f t="shared" si="11"/>
        <v>0</v>
      </c>
    </row>
    <row r="224" spans="2:11" ht="28.5" customHeight="1" x14ac:dyDescent="0.25">
      <c r="B224" s="13">
        <v>220</v>
      </c>
      <c r="C224" s="98" t="s">
        <v>467</v>
      </c>
      <c r="D224" s="109" t="s">
        <v>49</v>
      </c>
      <c r="E224" s="110">
        <v>50</v>
      </c>
      <c r="F224" s="110">
        <v>62</v>
      </c>
      <c r="G224" s="72"/>
      <c r="H224" s="72"/>
      <c r="I224" s="63">
        <f t="shared" si="9"/>
        <v>0</v>
      </c>
      <c r="J224" s="63">
        <f t="shared" si="10"/>
        <v>0</v>
      </c>
      <c r="K224" s="63">
        <f t="shared" si="11"/>
        <v>0</v>
      </c>
    </row>
    <row r="225" spans="2:11" ht="29.25" customHeight="1" x14ac:dyDescent="0.25">
      <c r="B225" s="13">
        <v>221</v>
      </c>
      <c r="C225" s="98" t="s">
        <v>468</v>
      </c>
      <c r="D225" s="109" t="s">
        <v>49</v>
      </c>
      <c r="E225" s="110">
        <v>1</v>
      </c>
      <c r="F225" s="110">
        <v>2</v>
      </c>
      <c r="G225" s="72"/>
      <c r="H225" s="72"/>
      <c r="I225" s="63">
        <f t="shared" si="9"/>
        <v>0</v>
      </c>
      <c r="J225" s="63">
        <f t="shared" si="10"/>
        <v>0</v>
      </c>
      <c r="K225" s="63">
        <f t="shared" si="11"/>
        <v>0</v>
      </c>
    </row>
    <row r="226" spans="2:11" x14ac:dyDescent="0.25">
      <c r="B226" s="13">
        <v>222</v>
      </c>
      <c r="C226" s="98" t="s">
        <v>525</v>
      </c>
      <c r="D226" s="109" t="s">
        <v>49</v>
      </c>
      <c r="E226" s="110">
        <v>35</v>
      </c>
      <c r="F226" s="110">
        <v>45</v>
      </c>
      <c r="G226" s="72"/>
      <c r="H226" s="72"/>
      <c r="I226" s="63">
        <f t="shared" si="9"/>
        <v>0</v>
      </c>
      <c r="J226" s="63">
        <f t="shared" si="10"/>
        <v>0</v>
      </c>
      <c r="K226" s="63">
        <f t="shared" si="11"/>
        <v>0</v>
      </c>
    </row>
    <row r="227" spans="2:11" ht="24" x14ac:dyDescent="0.25">
      <c r="B227" s="13">
        <v>223</v>
      </c>
      <c r="C227" s="98" t="s">
        <v>537</v>
      </c>
      <c r="D227" s="109" t="s">
        <v>49</v>
      </c>
      <c r="E227" s="110">
        <v>42</v>
      </c>
      <c r="F227" s="110">
        <v>63</v>
      </c>
      <c r="G227" s="72"/>
      <c r="H227" s="72"/>
      <c r="I227" s="63">
        <f t="shared" si="9"/>
        <v>0</v>
      </c>
      <c r="J227" s="63">
        <f t="shared" si="10"/>
        <v>0</v>
      </c>
      <c r="K227" s="63">
        <f t="shared" si="11"/>
        <v>0</v>
      </c>
    </row>
    <row r="228" spans="2:11" ht="37.5" customHeight="1" x14ac:dyDescent="0.25">
      <c r="B228" s="13">
        <v>224</v>
      </c>
      <c r="C228" s="98" t="s">
        <v>536</v>
      </c>
      <c r="D228" s="109" t="s">
        <v>49</v>
      </c>
      <c r="E228" s="110">
        <v>80</v>
      </c>
      <c r="F228" s="110">
        <v>100</v>
      </c>
      <c r="G228" s="72"/>
      <c r="H228" s="72"/>
      <c r="I228" s="63">
        <f t="shared" si="9"/>
        <v>0</v>
      </c>
      <c r="J228" s="63">
        <f t="shared" si="10"/>
        <v>0</v>
      </c>
      <c r="K228" s="63">
        <f t="shared" si="11"/>
        <v>0</v>
      </c>
    </row>
    <row r="229" spans="2:11" ht="34.5" customHeight="1" x14ac:dyDescent="0.25">
      <c r="B229" s="13">
        <v>225</v>
      </c>
      <c r="C229" s="98" t="s">
        <v>519</v>
      </c>
      <c r="D229" s="109" t="s">
        <v>49</v>
      </c>
      <c r="E229" s="110">
        <v>15</v>
      </c>
      <c r="F229" s="110">
        <v>25</v>
      </c>
      <c r="G229" s="72"/>
      <c r="H229" s="72"/>
      <c r="I229" s="63">
        <f t="shared" si="9"/>
        <v>0</v>
      </c>
      <c r="J229" s="63">
        <f t="shared" si="10"/>
        <v>0</v>
      </c>
      <c r="K229" s="63">
        <f t="shared" si="11"/>
        <v>0</v>
      </c>
    </row>
    <row r="230" spans="2:11" ht="30.75" customHeight="1" x14ac:dyDescent="0.25">
      <c r="B230" s="13">
        <v>226</v>
      </c>
      <c r="C230" s="98" t="s">
        <v>357</v>
      </c>
      <c r="D230" s="109" t="s">
        <v>49</v>
      </c>
      <c r="E230" s="110">
        <v>62</v>
      </c>
      <c r="F230" s="110">
        <v>82</v>
      </c>
      <c r="G230" s="72"/>
      <c r="H230" s="72"/>
      <c r="I230" s="63">
        <f t="shared" si="9"/>
        <v>0</v>
      </c>
      <c r="J230" s="63">
        <f t="shared" si="10"/>
        <v>0</v>
      </c>
      <c r="K230" s="63">
        <f t="shared" si="11"/>
        <v>0</v>
      </c>
    </row>
    <row r="231" spans="2:11" x14ac:dyDescent="0.25">
      <c r="B231" s="13">
        <v>227</v>
      </c>
      <c r="C231" s="98" t="s">
        <v>469</v>
      </c>
      <c r="D231" s="109" t="s">
        <v>49</v>
      </c>
      <c r="E231" s="110">
        <v>18</v>
      </c>
      <c r="F231" s="110">
        <v>30</v>
      </c>
      <c r="G231" s="72"/>
      <c r="H231" s="72"/>
      <c r="I231" s="63">
        <f t="shared" si="9"/>
        <v>0</v>
      </c>
      <c r="J231" s="63">
        <f t="shared" si="10"/>
        <v>0</v>
      </c>
      <c r="K231" s="63">
        <f t="shared" si="11"/>
        <v>0</v>
      </c>
    </row>
  </sheetData>
  <sheetProtection sheet="1" objects="1" scenarios="1"/>
  <sortState ref="C9:D230">
    <sortCondition ref="C8"/>
  </sortState>
  <mergeCells count="2">
    <mergeCell ref="B2:K2"/>
    <mergeCell ref="B1:K1"/>
  </mergeCells>
  <pageMargins left="0.11811023622047245" right="0.11811023622047245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ZADANIE I</vt:lpstr>
      <vt:lpstr>ZADANIE II</vt:lpstr>
      <vt:lpstr>ZADANIE III</vt:lpstr>
      <vt:lpstr>ZADANIE IV</vt:lpstr>
      <vt:lpstr>ZADANIE V</vt:lpstr>
      <vt:lpstr>ZADANIA VI</vt:lpstr>
      <vt:lpstr>ZADANIE VII</vt:lpstr>
      <vt:lpstr>ZADANIE VIII</vt:lpstr>
      <vt:lpstr>ZADANIE IX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efudal</dc:creator>
  <cp:lastModifiedBy>efudal</cp:lastModifiedBy>
  <cp:lastPrinted>2018-10-15T13:32:27Z</cp:lastPrinted>
  <dcterms:created xsi:type="dcterms:W3CDTF">2016-02-15T09:58:29Z</dcterms:created>
  <dcterms:modified xsi:type="dcterms:W3CDTF">2018-10-19T07:53:24Z</dcterms:modified>
</cp:coreProperties>
</file>