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15" windowHeight="9465" activeTab="8"/>
  </bookViews>
  <sheets>
    <sheet name="ZADANIE I" sheetId="9" r:id="rId1"/>
    <sheet name="ZADANIE II" sheetId="10" r:id="rId2"/>
    <sheet name="ZADANIE III" sheetId="1" r:id="rId3"/>
    <sheet name="ZADANIE IV" sheetId="2" r:id="rId4"/>
    <sheet name="ZADANIE V" sheetId="3" r:id="rId5"/>
    <sheet name="ZADANIA VI" sheetId="4" r:id="rId6"/>
    <sheet name="ZADANIE VII " sheetId="5" r:id="rId7"/>
    <sheet name="ZADANIE VIII  " sheetId="6" r:id="rId8"/>
    <sheet name="ZADANIE IX " sheetId="8" r:id="rId9"/>
  </sheets>
  <definedNames>
    <definedName name="_xlnm._FilterDatabase" localSheetId="0" hidden="1">'ZADANIE I'!$B$11:$R$29</definedName>
  </definedNames>
  <calcPr calcId="145621"/>
</workbook>
</file>

<file path=xl/calcChain.xml><?xml version="1.0" encoding="utf-8"?>
<calcChain xmlns="http://schemas.openxmlformats.org/spreadsheetml/2006/main">
  <c r="S6" i="3" l="1"/>
  <c r="R6" i="3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R6" i="2" l="1"/>
  <c r="S6" i="2"/>
  <c r="R7" i="2"/>
  <c r="S7" i="2"/>
  <c r="S8" i="2" l="1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4" i="1"/>
  <c r="S25" i="1"/>
  <c r="S26" i="1"/>
  <c r="S2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4" i="1"/>
  <c r="R25" i="1"/>
  <c r="R26" i="1"/>
  <c r="R27" i="1"/>
  <c r="R8" i="1"/>
  <c r="R44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S7" i="4"/>
  <c r="R7" i="4"/>
  <c r="S15" i="8" l="1"/>
  <c r="R15" i="8"/>
  <c r="S6" i="6"/>
  <c r="R6" i="6"/>
  <c r="S6" i="8"/>
  <c r="S7" i="8"/>
  <c r="S8" i="8"/>
  <c r="S9" i="8"/>
  <c r="S10" i="8"/>
  <c r="S11" i="8"/>
  <c r="S12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50" i="8"/>
  <c r="S51" i="8"/>
  <c r="S52" i="8"/>
  <c r="S53" i="8"/>
  <c r="S54" i="8"/>
  <c r="S55" i="8"/>
  <c r="S59" i="8"/>
  <c r="S60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5" i="8"/>
  <c r="R10" i="8"/>
  <c r="R11" i="8"/>
  <c r="R12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9" i="8"/>
  <c r="R60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156" i="8"/>
  <c r="R157" i="8"/>
  <c r="R158" i="8"/>
  <c r="R159" i="8"/>
  <c r="R160" i="8"/>
  <c r="R161" i="8"/>
  <c r="R162" i="8"/>
  <c r="R163" i="8"/>
  <c r="R164" i="8"/>
  <c r="R165" i="8"/>
  <c r="R166" i="8"/>
  <c r="R167" i="8"/>
  <c r="R168" i="8"/>
  <c r="R169" i="8"/>
  <c r="R170" i="8"/>
  <c r="R171" i="8"/>
  <c r="R172" i="8"/>
  <c r="R173" i="8"/>
  <c r="R174" i="8"/>
  <c r="R175" i="8"/>
  <c r="R176" i="8"/>
  <c r="R177" i="8"/>
  <c r="R178" i="8"/>
  <c r="R179" i="8"/>
  <c r="R180" i="8"/>
  <c r="R181" i="8"/>
  <c r="R182" i="8"/>
  <c r="R183" i="8"/>
  <c r="R184" i="8"/>
  <c r="R185" i="8"/>
  <c r="R186" i="8"/>
  <c r="R187" i="8"/>
  <c r="R188" i="8"/>
  <c r="R189" i="8"/>
  <c r="R190" i="8"/>
  <c r="R191" i="8"/>
  <c r="R192" i="8"/>
  <c r="R193" i="8"/>
  <c r="R194" i="8"/>
  <c r="R195" i="8"/>
  <c r="R196" i="8"/>
  <c r="R197" i="8"/>
  <c r="R198" i="8"/>
  <c r="R199" i="8"/>
  <c r="R200" i="8"/>
  <c r="R201" i="8"/>
  <c r="R202" i="8"/>
  <c r="R203" i="8"/>
  <c r="R204" i="8"/>
  <c r="R205" i="8"/>
  <c r="R206" i="8"/>
  <c r="R207" i="8"/>
  <c r="R208" i="8"/>
  <c r="R209" i="8"/>
  <c r="R210" i="8"/>
  <c r="R211" i="8"/>
  <c r="R212" i="8"/>
  <c r="R213" i="8"/>
  <c r="R214" i="8"/>
  <c r="R215" i="8"/>
  <c r="R216" i="8"/>
  <c r="R217" i="8"/>
  <c r="R218" i="8"/>
  <c r="R219" i="8"/>
  <c r="R220" i="8"/>
  <c r="R221" i="8"/>
  <c r="R222" i="8"/>
  <c r="R223" i="8"/>
  <c r="R224" i="8"/>
  <c r="R225" i="8"/>
  <c r="R226" i="8"/>
  <c r="R227" i="8"/>
  <c r="R228" i="8"/>
  <c r="R229" i="8"/>
  <c r="R230" i="8"/>
  <c r="R231" i="8"/>
  <c r="R232" i="8"/>
  <c r="R233" i="8"/>
  <c r="R6" i="8"/>
  <c r="R7" i="8"/>
  <c r="R8" i="8"/>
  <c r="R9" i="8"/>
  <c r="R5" i="8"/>
  <c r="S8" i="5" l="1"/>
  <c r="S9" i="5"/>
  <c r="S10" i="5"/>
  <c r="S11" i="5"/>
  <c r="S12" i="5"/>
  <c r="S13" i="5"/>
  <c r="S14" i="5"/>
  <c r="S15" i="5"/>
  <c r="S16" i="5"/>
  <c r="S18" i="5"/>
  <c r="S19" i="5"/>
  <c r="S20" i="5"/>
  <c r="S22" i="5"/>
  <c r="S23" i="5"/>
  <c r="S24" i="5"/>
  <c r="S25" i="5"/>
  <c r="S26" i="5"/>
  <c r="S27" i="5"/>
  <c r="S28" i="5"/>
  <c r="S29" i="5"/>
  <c r="S30" i="5"/>
  <c r="S31" i="5"/>
  <c r="S32" i="5"/>
  <c r="S33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R18" i="5"/>
  <c r="R19" i="5"/>
  <c r="R20" i="5"/>
  <c r="R22" i="5"/>
  <c r="R23" i="5"/>
  <c r="R24" i="5"/>
  <c r="R25" i="5"/>
  <c r="R26" i="5"/>
  <c r="R27" i="5"/>
  <c r="R28" i="5"/>
  <c r="R29" i="5"/>
  <c r="R30" i="5"/>
  <c r="R31" i="5"/>
  <c r="R32" i="5"/>
  <c r="R33" i="5"/>
  <c r="R35" i="5"/>
  <c r="R36" i="5"/>
  <c r="R37" i="5"/>
  <c r="R38" i="5"/>
  <c r="R39" i="5"/>
  <c r="R40" i="5"/>
  <c r="R41" i="5"/>
  <c r="R42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8" i="5"/>
  <c r="R9" i="5"/>
  <c r="R10" i="5"/>
  <c r="R11" i="5"/>
  <c r="R12" i="5"/>
  <c r="R13" i="5"/>
  <c r="R14" i="5"/>
  <c r="R15" i="5"/>
  <c r="R16" i="5"/>
  <c r="S7" i="5"/>
  <c r="R7" i="5"/>
  <c r="S8" i="1"/>
  <c r="R9" i="10"/>
  <c r="R8" i="10"/>
  <c r="Q9" i="10"/>
  <c r="Q8" i="10"/>
</calcChain>
</file>

<file path=xl/sharedStrings.xml><?xml version="1.0" encoding="utf-8"?>
<sst xmlns="http://schemas.openxmlformats.org/spreadsheetml/2006/main" count="1220" uniqueCount="549">
  <si>
    <t>L.p.</t>
  </si>
  <si>
    <t>Przedmiot zamówienia</t>
  </si>
  <si>
    <t>j.m</t>
  </si>
  <si>
    <t>1.</t>
  </si>
  <si>
    <t>Kalafior różyczki</t>
  </si>
  <si>
    <t>kg</t>
  </si>
  <si>
    <t>2.</t>
  </si>
  <si>
    <t>3.</t>
  </si>
  <si>
    <t>Marchew młode juniorki</t>
  </si>
  <si>
    <t>4.</t>
  </si>
  <si>
    <t>5.</t>
  </si>
  <si>
    <t>Bukiet jarzyn wiosennych  np. kalafior, fasolka szparagowa, marchew, brukselka itp.</t>
  </si>
  <si>
    <t>6.</t>
  </si>
  <si>
    <t>Brokuły</t>
  </si>
  <si>
    <t>7.</t>
  </si>
  <si>
    <t>Szpinak rozdrobniony typu BRYKIET lub równoważny</t>
  </si>
  <si>
    <t>8.</t>
  </si>
  <si>
    <t>Włoszczyzna</t>
  </si>
  <si>
    <t>9.</t>
  </si>
  <si>
    <t xml:space="preserve">Fasolka szparagowa </t>
  </si>
  <si>
    <t>10.</t>
  </si>
  <si>
    <t>Brukselka</t>
  </si>
  <si>
    <t>11.</t>
  </si>
  <si>
    <t xml:space="preserve">Groszek zielony </t>
  </si>
  <si>
    <t>12.</t>
  </si>
  <si>
    <t>Truskawka klasa 1</t>
  </si>
  <si>
    <t>13.</t>
  </si>
  <si>
    <t>Wiśnia drylowana</t>
  </si>
  <si>
    <t>14.</t>
  </si>
  <si>
    <t>Porzeczka  czarna klasa 1</t>
  </si>
  <si>
    <t>15.</t>
  </si>
  <si>
    <t>Porzeczka czerwona  klasa 1</t>
  </si>
  <si>
    <t>16.</t>
  </si>
  <si>
    <t xml:space="preserve">Jagoda mrożona </t>
  </si>
  <si>
    <t>17.</t>
  </si>
  <si>
    <t>Malina klasa 1</t>
  </si>
  <si>
    <t>18.</t>
  </si>
  <si>
    <t xml:space="preserve">Mieszanka kompotowa </t>
  </si>
  <si>
    <t>19.</t>
  </si>
  <si>
    <t xml:space="preserve">Pyzy z mięsem </t>
  </si>
  <si>
    <t>20.</t>
  </si>
  <si>
    <t>Knedle owocowe</t>
  </si>
  <si>
    <t>21.</t>
  </si>
  <si>
    <t xml:space="preserve">Pierogi ruskie </t>
  </si>
  <si>
    <t>RAZEM</t>
  </si>
  <si>
    <t>szt</t>
  </si>
  <si>
    <t xml:space="preserve">Chleb razowy min.  500 g </t>
  </si>
  <si>
    <t>Bułka zwykła 100 g</t>
  </si>
  <si>
    <t>Bułka słodka z różnym nadzieniem 100 g</t>
  </si>
  <si>
    <t>L.P</t>
  </si>
  <si>
    <t xml:space="preserve">Przedmiot zamówienia </t>
  </si>
  <si>
    <t>j.m.</t>
  </si>
  <si>
    <t xml:space="preserve">RAZEM </t>
  </si>
  <si>
    <t>Jaja spożywcze świeże – duże kl. L</t>
  </si>
  <si>
    <t>Margaryna mleczna bez dodatku masła 500g</t>
  </si>
  <si>
    <t xml:space="preserve">Ser twarogowy półtłusty </t>
  </si>
  <si>
    <t>22.</t>
  </si>
  <si>
    <t>23.</t>
  </si>
  <si>
    <t>25.</t>
  </si>
  <si>
    <t>26.</t>
  </si>
  <si>
    <t>27.</t>
  </si>
  <si>
    <t>28.</t>
  </si>
  <si>
    <t>Serki topione różne rodzaje (z warzywami lub szynką) w kostkach po 100g</t>
  </si>
  <si>
    <t>29.</t>
  </si>
  <si>
    <t>Serki topione w plastrach 150g</t>
  </si>
  <si>
    <t>30.</t>
  </si>
  <si>
    <t>Serek homogenizowany waniliowy 150g</t>
  </si>
  <si>
    <t>Karczek b/k</t>
  </si>
  <si>
    <t>Schab b/k</t>
  </si>
  <si>
    <t>Łopatka b/k</t>
  </si>
  <si>
    <t>Wołowina  np. „Ligawa wołowa” b/k</t>
  </si>
  <si>
    <t>Cielęcina b/k</t>
  </si>
  <si>
    <t>Kości wieprzowe</t>
  </si>
  <si>
    <t>Skrzydełka drobiowe</t>
  </si>
  <si>
    <t>Udka z kurczaka</t>
  </si>
  <si>
    <t xml:space="preserve">Słonina </t>
  </si>
  <si>
    <t>Boczek surowy wędzony</t>
  </si>
  <si>
    <t>Boczek parzony wędzony</t>
  </si>
  <si>
    <t>Filet z kurczaka</t>
  </si>
  <si>
    <t>Filet z indyka</t>
  </si>
  <si>
    <t>Kurczak</t>
  </si>
  <si>
    <t xml:space="preserve">Porcja rosołowa </t>
  </si>
  <si>
    <t>Wątróbka drobiowa</t>
  </si>
  <si>
    <t>Żołądki drobiowe</t>
  </si>
  <si>
    <t>Udka wędzone</t>
  </si>
  <si>
    <t>Szynka gotowana z kurczaka min. 90% fileta z kurczaka (bez fosforanów i glutaminianu sodu)</t>
  </si>
  <si>
    <t>Szynka prasowana gotowana wieprzowa min. 90 % mięsa z szynki (bez fosforanów i glutaminianu sodu)</t>
  </si>
  <si>
    <t>Filet gotowany z  indyka min 90% fileta z indyka (bez fosforanów i glutaminianu sodu)</t>
  </si>
  <si>
    <t xml:space="preserve">Kiełbasa biała surowa </t>
  </si>
  <si>
    <t xml:space="preserve">Mortadela </t>
  </si>
  <si>
    <t>Kiełbasa biała parzona</t>
  </si>
  <si>
    <t xml:space="preserve">Pasztetowa wątrobianka </t>
  </si>
  <si>
    <t>Pasztet drobiowy 160 g</t>
  </si>
  <si>
    <t xml:space="preserve">Ćwiartki z kurczaka </t>
  </si>
  <si>
    <t>Filet z morszczuka mrożony</t>
  </si>
  <si>
    <t>Filet z miruny mrożony</t>
  </si>
  <si>
    <t>Makrela wędzona</t>
  </si>
  <si>
    <t>op</t>
  </si>
  <si>
    <t>Śledzie matjasy</t>
  </si>
  <si>
    <t>Filety śledziowe z papryką, pomidorami, cebulą i przyprawami typu po cygańsku lub produkt równoważny op. 3 kg</t>
  </si>
  <si>
    <t xml:space="preserve">szt </t>
  </si>
  <si>
    <t>Filet z makreli w pomidorach 190 g</t>
  </si>
  <si>
    <t xml:space="preserve">Pasta z łososia </t>
  </si>
  <si>
    <t>Filet z makreli w oleju        190 g</t>
  </si>
  <si>
    <t>Cukier puder 500 g</t>
  </si>
  <si>
    <t>Cukier waniliowy, opakowanie 16 g</t>
  </si>
  <si>
    <t>Słodzik w tabletkach min 1000 tabletek</t>
  </si>
  <si>
    <t>Cukier waniliowy opakowanie 32 g</t>
  </si>
  <si>
    <t>Proszek do pieczenia opakowanie 30 g</t>
  </si>
  <si>
    <t>Sól jodowana  (drobna)  1 kg</t>
  </si>
  <si>
    <t>Sól morska 1 kg</t>
  </si>
  <si>
    <t>Mąka ziemniaczana opakowanie 1 kg</t>
  </si>
  <si>
    <t xml:space="preserve">Mąka kukurydziana </t>
  </si>
  <si>
    <t xml:space="preserve">Mąka owsiana </t>
  </si>
  <si>
    <t xml:space="preserve">Mąka pszenna pełnoziarnista </t>
  </si>
  <si>
    <t>Mąka orkiszowa pełnoziarnista</t>
  </si>
  <si>
    <t>Makaron drobny np. gwiazdki, zacierka  250 g</t>
  </si>
  <si>
    <t>Makron nitki 250g</t>
  </si>
  <si>
    <t>Kisiel z cukrem o różnych smakach opak. min 77 g</t>
  </si>
  <si>
    <t>Galaretka o różnych smakach owocowych 75 g</t>
  </si>
  <si>
    <t>Kasza gryczana  prażona 1 kg</t>
  </si>
  <si>
    <t>Kasza jęczmienna gruboziarnista 1 kg</t>
  </si>
  <si>
    <t>Kasza jęczmienna średnioziarnista 1 kg</t>
  </si>
  <si>
    <t>Kasza jaglana , 500 g</t>
  </si>
  <si>
    <t>Kasza kuskus, opakowanie 250g</t>
  </si>
  <si>
    <t>Groch łuskany, opakowanie 1 kg</t>
  </si>
  <si>
    <t>Soczewica czerwona 500g</t>
  </si>
  <si>
    <t>Kapusta kiszona pakowana w woreczkach foliowych 1 kg</t>
  </si>
  <si>
    <t>Ogórek konserwowy w zalewie octowej słoik  1 l</t>
  </si>
  <si>
    <t>Papryka konserwowa słoik 0,9 l</t>
  </si>
  <si>
    <t>Szczaw pasteryzowany krojony 400 ml</t>
  </si>
  <si>
    <t>Seler konserwowy   440 g</t>
  </si>
  <si>
    <t>Kukurydza konserwowa puszka 400 g</t>
  </si>
  <si>
    <t>Przecier szparagowy słoik 1 l</t>
  </si>
  <si>
    <t>Groszek konserwowy puszka 400 g</t>
  </si>
  <si>
    <t>Płatki jęczmienne błyskawiczne 400 g</t>
  </si>
  <si>
    <t>Płatki owsiane błyskawiczne 500 g</t>
  </si>
  <si>
    <t>Płatki gryczane 400g</t>
  </si>
  <si>
    <t>Płatki błyskawiczne orkiszowe 400 g</t>
  </si>
  <si>
    <t xml:space="preserve">Płatki jaglane 400 g </t>
  </si>
  <si>
    <t>op.</t>
  </si>
  <si>
    <t>Kaszka bezmleczna - ryżowa owocowa dla niemowląt od 4 miesiąca życia (produkt bezglutenowy, bez gotowania z różnymi owocami i zbożami opakowanie 230g</t>
  </si>
  <si>
    <t>Marmolada min 600g</t>
  </si>
  <si>
    <t>Miód wielokwiatowy słoik 400 g</t>
  </si>
  <si>
    <t>Przyprawa do piernika 200g</t>
  </si>
  <si>
    <t>Liść laurowy 100 g</t>
  </si>
  <si>
    <t>Oregano – opakowanie  10 g</t>
  </si>
  <si>
    <t>Bazylia suszona 6 g</t>
  </si>
  <si>
    <t>Lubczyk 10 g</t>
  </si>
  <si>
    <t>Tymianek 6 g</t>
  </si>
  <si>
    <t>Pieprz naturalny czarny mielony opakowanie 20 g</t>
  </si>
  <si>
    <t>Papryka mielona słodka opakowanie  min. 20 g</t>
  </si>
  <si>
    <t>Papryka mielona słodka opakowanie  min. 500 g</t>
  </si>
  <si>
    <t>Przyprawa do ryb - opakowanie 500g</t>
  </si>
  <si>
    <t>Przyprawa do mięsa wieprzowego - opakowanie 600g</t>
  </si>
  <si>
    <t>Sos do spaghetti bolonese  1 kg</t>
  </si>
  <si>
    <t>Sos pieczeniowy  3 kg</t>
  </si>
  <si>
    <t>Sos sałatkowy ogrodowy typu KNORR lub produkt równoważny 0,7 kg</t>
  </si>
  <si>
    <t>Cynamon 390g</t>
  </si>
  <si>
    <t>Cynamon mielony opakowanie 20 g</t>
  </si>
  <si>
    <t>Barszcz biały w butelce 0,5 l</t>
  </si>
  <si>
    <t xml:space="preserve">Koncentrat pomidorowy 30% opakowanie  900 g </t>
  </si>
  <si>
    <t>Koncentrat pomidorowy 30% opakowanie  200 g</t>
  </si>
  <si>
    <t>Ocet jabłkowy 300 ml</t>
  </si>
  <si>
    <t>Drożdże piekarskie 100 g</t>
  </si>
  <si>
    <t>Śliwki suszone 100g</t>
  </si>
  <si>
    <t>Pestki słonecznika</t>
  </si>
  <si>
    <t>Kawa inka 150 g</t>
  </si>
  <si>
    <t>Naturalne kakao ciemne opakowanie 100g</t>
  </si>
  <si>
    <t>Brzoskwinia  w puszce min.  820 g</t>
  </si>
  <si>
    <t>Kompot czarna porzeczka 900g</t>
  </si>
  <si>
    <t>Kompot ze śliwek 900g</t>
  </si>
  <si>
    <t>Kompot wiśniowy 900g</t>
  </si>
  <si>
    <t>Kompot z aronii 900g</t>
  </si>
  <si>
    <t>Ananas w puszcze min. 570g</t>
  </si>
  <si>
    <t>Sok pomidorowy 1 litr</t>
  </si>
  <si>
    <t xml:space="preserve">Kwasek cytrynowy opakowanie 20g </t>
  </si>
  <si>
    <t xml:space="preserve">Ciastka kruche - maślane </t>
  </si>
  <si>
    <t xml:space="preserve">Biszkopty 150g </t>
  </si>
  <si>
    <t>Herbatniki 50 g</t>
  </si>
  <si>
    <t>Lody ciepłe w opakowaniu 24 szt</t>
  </si>
  <si>
    <t>Paluszki 70 g</t>
  </si>
  <si>
    <t>Polewa o różnych smakach   1,20 kg</t>
  </si>
  <si>
    <t xml:space="preserve">Cukierki czekoladowe miękkie zawijane typu galaretka lub pianka </t>
  </si>
  <si>
    <t>Czosnek granulowany opakowanie 500g</t>
  </si>
  <si>
    <t>Buraczki ćwikłowe</t>
  </si>
  <si>
    <t>Marchew świeża krajowa</t>
  </si>
  <si>
    <t>Cebula żółta</t>
  </si>
  <si>
    <t>Papryka świeża czerwona</t>
  </si>
  <si>
    <t>Papryka świeża żółta</t>
  </si>
  <si>
    <t>Papryka świeża zielona</t>
  </si>
  <si>
    <t xml:space="preserve">Pomidor </t>
  </si>
  <si>
    <t>Sałata masłowa  główka nie mniej niż 300 g</t>
  </si>
  <si>
    <t>Sałata lodowa nie mniej niż 300 g</t>
  </si>
  <si>
    <t>Kapusta biała głowiasta</t>
  </si>
  <si>
    <t xml:space="preserve">Kapusta czerwona </t>
  </si>
  <si>
    <t xml:space="preserve">Kapusta pekińska </t>
  </si>
  <si>
    <t>Kapusta włoska – główka nie mniej niż  1 kg</t>
  </si>
  <si>
    <t>Rzodkiewka krajowa –pęczek min.10 szt.</t>
  </si>
  <si>
    <t>Por</t>
  </si>
  <si>
    <t>Pietruszka korzeń</t>
  </si>
  <si>
    <t>Szczypiorek – pęczek min 10 szt</t>
  </si>
  <si>
    <t>Koper pęczek min 10 szt</t>
  </si>
  <si>
    <t>Rzodkiew biała</t>
  </si>
  <si>
    <t>Czosnek polski- główka</t>
  </si>
  <si>
    <t>Pieczarki świeże, średnie</t>
  </si>
  <si>
    <t>Brokuły świeże, głowiaste</t>
  </si>
  <si>
    <t>Kalarepa</t>
  </si>
  <si>
    <t>Cukinia</t>
  </si>
  <si>
    <t>Kapusta kiszona krajowa</t>
  </si>
  <si>
    <t>Ogórek kiszony krajowy</t>
  </si>
  <si>
    <t>Cytryna</t>
  </si>
  <si>
    <t>Banany</t>
  </si>
  <si>
    <t>Mandarynka bezpestkowa</t>
  </si>
  <si>
    <t>Kiwi</t>
  </si>
  <si>
    <t>Jabłka krajowe słodko- kwaśne</t>
  </si>
  <si>
    <t>Winogrona</t>
  </si>
  <si>
    <t xml:space="preserve">Gruszka </t>
  </si>
  <si>
    <t>ZADANIE IV- WYROBY PIEKARSKIE</t>
  </si>
  <si>
    <t xml:space="preserve">ZADANIE VIII -  RYBY MROŻONE,   SUROWE,  WĘDZONE,  PUSZKOWANE </t>
  </si>
  <si>
    <t xml:space="preserve">Seler korzeń </t>
  </si>
  <si>
    <t>Chleb kukurydziany 400 g</t>
  </si>
  <si>
    <t xml:space="preserve">Kiełbasa sucha drobiowa - min.70% mięsa </t>
  </si>
  <si>
    <t>Ryż brązowy opakowanie w kartonie 4x100g</t>
  </si>
  <si>
    <t>Gałka muszkatałowa 10 g</t>
  </si>
  <si>
    <t>Rosół jarzynowy 3,5 kg</t>
  </si>
  <si>
    <t>Woda mineralna niegazowana z dziubkiem 500 ml</t>
  </si>
  <si>
    <t>Ser sałatkowy  270 g</t>
  </si>
  <si>
    <t xml:space="preserve">Parówki drobiowe – bez glutaminianu sodu i fosforanów min.  93 %  mięsa </t>
  </si>
  <si>
    <t xml:space="preserve">Makaron kolanka </t>
  </si>
  <si>
    <t xml:space="preserve">Makaron PENE </t>
  </si>
  <si>
    <t xml:space="preserve">Wafle ryżowe 130 g </t>
  </si>
  <si>
    <t xml:space="preserve">Śniadaniowe płatki kukurydziane naturalne, opakowanie   500 g </t>
  </si>
  <si>
    <t>Przyprawa   opakowanie min. 200 g</t>
  </si>
  <si>
    <t>Kawa mielona 100% naturalna opakowanie 250 g</t>
  </si>
  <si>
    <t>Soczki w kartonikach z rurką„ multiwitamina bez dodatku cukru 200ml</t>
  </si>
  <si>
    <t xml:space="preserve">Sok pomarańczowy  karton 1 l, bez dodatku cukru </t>
  </si>
  <si>
    <t xml:space="preserve">Sok z czarnej porzeczki  karton 1 l , bez dodatku cukru </t>
  </si>
  <si>
    <t>Sok owocowo-warzywny z wysoką zawartości Wit. A, C  przecierowy 900 ml</t>
  </si>
  <si>
    <t xml:space="preserve">Woda źródlana  dla dzieci 1,5 l </t>
  </si>
  <si>
    <t xml:space="preserve">Woda mineralna  gazowana 500 ml </t>
  </si>
  <si>
    <t xml:space="preserve">Woda mineralna   niegazowana 500 ml </t>
  </si>
  <si>
    <t xml:space="preserve">Wafelki do 50 g bez polewy </t>
  </si>
  <si>
    <t>Chrupki kukurydziane  80 g</t>
  </si>
  <si>
    <t>Kalafior jasny głowiasty</t>
  </si>
  <si>
    <t>szt.</t>
  </si>
  <si>
    <t>Pietruszka natka- pęczek minimum 10 szt.</t>
  </si>
  <si>
    <t xml:space="preserve">Ogórek  świeży </t>
  </si>
  <si>
    <t>24.</t>
  </si>
  <si>
    <t>Razem</t>
  </si>
  <si>
    <t>Lp.</t>
  </si>
  <si>
    <t xml:space="preserve">Pączki  z marmoladą  waga  min 100g </t>
  </si>
  <si>
    <t>Kefir naturalny opakowanie 400 g</t>
  </si>
  <si>
    <t xml:space="preserve">Jogurt naturalny   opakowanie  150 g  </t>
  </si>
  <si>
    <t>Jogurt naturalny  opakowanie 350 g</t>
  </si>
  <si>
    <t>Jogurt owocowy 
 z kawałkami owoców - różne smaki 
 opakowanie 150 g</t>
  </si>
  <si>
    <t xml:space="preserve">Margaryna do smarowania pieczywa z dodatkiem masła  i olejów roślinnych opakowanie min 500g </t>
  </si>
  <si>
    <t xml:space="preserve">Masło extra 82% tłuszczu, opakowanie 200 g </t>
  </si>
  <si>
    <t>Mleko 2%  
w kartonie 1 litr</t>
  </si>
  <si>
    <t>Olej rzepakowy      
 z pierwszego tłoczenia  
1 litr</t>
  </si>
  <si>
    <t>Oliwa z oliwek 
1 litr</t>
  </si>
  <si>
    <t>Serek wiejski -  200 g</t>
  </si>
  <si>
    <t>Ser twarogowy śmietankowy  - 250 g</t>
  </si>
  <si>
    <t>Twarożek mielony  naturalny bez konserwantów   i wzmacniaczy smaku z dużą zawartością białka, wapnia, witaminy B,   
wiaderko 1 kg</t>
  </si>
  <si>
    <t>Śmietana  18 % tłuszczu 
opakowanie  400 g</t>
  </si>
  <si>
    <t>Śmietana 30% tłuszczu
opakowanie  1 litr</t>
  </si>
  <si>
    <t xml:space="preserve">Polędwica </t>
  </si>
  <si>
    <t>Mięso mielone wieprzowo-wołowe -95% mięsa</t>
  </si>
  <si>
    <t>Drób</t>
  </si>
  <si>
    <t>Wędliny</t>
  </si>
  <si>
    <t>Mięso wieprzowe</t>
  </si>
  <si>
    <t>Mięso wołowe</t>
  </si>
  <si>
    <t>Kaszanka   z kaszą jęczmienną</t>
  </si>
  <si>
    <t>Szynka wieprzowa
 min.80% mięsa</t>
  </si>
  <si>
    <t xml:space="preserve">Filet gotowany z kurczaka
 min 85% mięsa </t>
  </si>
  <si>
    <t xml:space="preserve">Polędwica drobiowa 
 min 70% mięsa </t>
  </si>
  <si>
    <t xml:space="preserve">Polędwica wieprzowa 
min.70% mięsa  </t>
  </si>
  <si>
    <t xml:space="preserve">Parówki drobiowe – bez glutaminianu sodu i fosforanów min. 97 %  mięsa </t>
  </si>
  <si>
    <t>Parówki z szynki -  bez glutaminianu sodu i fosforanów min.  93 % mięsa</t>
  </si>
  <si>
    <t>Kiełbasa wieprzyowa cienka średnio mielona 
 min. 94% mięsa</t>
  </si>
  <si>
    <t>Tuńczyk w sosie własnym  
170 g</t>
  </si>
  <si>
    <t>Szprot w pomidorach        
300 g</t>
  </si>
  <si>
    <t>Tuńczyk w oleju 
170 g</t>
  </si>
  <si>
    <t>Szprot w oleju 
310 g</t>
  </si>
  <si>
    <t>Makaron łazankowy</t>
  </si>
  <si>
    <t>Makaron muszelka</t>
  </si>
  <si>
    <t>Ryż biały sypki długoziarnisty - 1 kg</t>
  </si>
  <si>
    <t>Cukier biały 1 kg</t>
  </si>
  <si>
    <t>Dżem niskosłodzony  o smaku wiśniowym, truskawkowym, brzoskwiniowym uzyskany z naturalnych owoców, bez sztucznych barwników  i konserwantów  z dużą ilością owoców  słoiczek min. 290 g</t>
  </si>
  <si>
    <t>Herbata ekspresowa zielona z cytryną 
opakowanie min  25 saszetek</t>
  </si>
  <si>
    <t>Herbata rumiankowa 
min 20 saszetek</t>
  </si>
  <si>
    <t>Herbata ziołowa  koperek 
min 20 saszetek</t>
  </si>
  <si>
    <t>Herbata ziołowa  melisa
 min 20 saszetek</t>
  </si>
  <si>
    <t>Fasola drobna biała,  opakowanie 1 kg</t>
  </si>
  <si>
    <t>Fasolka szparagowa  konserwowa cięta słoik  900 ml.</t>
  </si>
  <si>
    <t>Kasza manna błyskawiczna  
opakowanie 500 g</t>
  </si>
  <si>
    <t>Kasza manna zwykła, 
opakowanie 500 g</t>
  </si>
  <si>
    <t>Kompot  truskawkowy 900g</t>
  </si>
  <si>
    <t xml:space="preserve">Koncentrat buraczany      
 300 ml </t>
  </si>
  <si>
    <t>Majonez sałatkowy dekoracyjny  słoik  400 g</t>
  </si>
  <si>
    <t>Majonez sałatkowy dekoracyjny,   słoik 700 g</t>
  </si>
  <si>
    <t>Płatki owsiane 
500 g</t>
  </si>
  <si>
    <t>Płatki ryżowe błyskawiczne 
250 g</t>
  </si>
  <si>
    <t>ZADANIE V -  JAJA</t>
  </si>
  <si>
    <t>ZADANIE VI - TŁUSZCZE,  NABIAŁ</t>
  </si>
  <si>
    <t>ZADANIE VII -  MIĘSA I WĘDLINY</t>
  </si>
  <si>
    <t xml:space="preserve">ZADANIE IX -  PRODUKTY SUCHE, KWASZONE, SOKI, DŻEMY, HERBATY, PRZYPRAWY,CUKIERNICZE. </t>
  </si>
  <si>
    <t>Filet z łososia - mrożony/świeży</t>
  </si>
  <si>
    <t>WARZYWA</t>
  </si>
  <si>
    <t>OWOCE</t>
  </si>
  <si>
    <t>Szynka biała z indyka
 min. 70% mięsa</t>
  </si>
  <si>
    <t>Kasza jęczmienna  w kartonie  4 x 100 g</t>
  </si>
  <si>
    <t>Ziemniaki krajowe  jadalne,sortowane</t>
  </si>
  <si>
    <t>Filet z kurczaka parzony grubo rozdrobniony 96% mięsa fileta z kurczaka</t>
  </si>
  <si>
    <t>Kiełbasa drobiowo-wieprzowa, grubo rzdrobniona, wędzona, pzrzona 98% mięsa fileta z kurczaka, 5% mięsa wieprzowego</t>
  </si>
  <si>
    <t>Kaszka bezmleczna owocowa  (kaszka pszenno- jabłkowa)  po 6 miesiącu życia 170g</t>
  </si>
  <si>
    <t>Kaszka ryżowa (porcja zbóż) o smaku waniliowym  170g</t>
  </si>
  <si>
    <t xml:space="preserve">Kaszka pszenna jabłkowa (porcja zbóż)  po 6 miesiącu życia 170g </t>
  </si>
  <si>
    <t>Kaszka owsiana delikatna pełnoziarnista (porcja zbóż) po 8 miesiącu życia 170g</t>
  </si>
  <si>
    <t xml:space="preserve">Mleko w proszku modyfikowane BEBIKO 2 od 6 do 12 miesiąca życia dla niemowląt 350g  </t>
  </si>
  <si>
    <t>Mleko dla niemowląt ALERLAC powyżej 4 miesiaca życia 400 g</t>
  </si>
  <si>
    <t>ZADANIE II - ZIEMNIAKI</t>
  </si>
  <si>
    <t xml:space="preserve"> ZADANIE I - ŚWIEŻE WARZYWA I OWOCE</t>
  </si>
  <si>
    <t>ZADANIE III - WARZYWA I  OWOCE,  DANIA GOTOWE (MROŻONKI)</t>
  </si>
  <si>
    <t>Filet z makreli z kwasami OMEGA 3 bez konserwantów i wzmacniaczy smakowych w sosie pomidorowym albo kremie pomidorowym 170 g</t>
  </si>
  <si>
    <t>Nektaryny</t>
  </si>
  <si>
    <t>Kapusta młoda</t>
  </si>
  <si>
    <t>Seler z natką</t>
  </si>
  <si>
    <t>Chleb bezglutenowy</t>
  </si>
  <si>
    <t>Flaki wieprzowo-wołowe</t>
  </si>
  <si>
    <t>Salceson wieprzowy</t>
  </si>
  <si>
    <t>Szynka b/k extra bez tłuszczu</t>
  </si>
  <si>
    <t>Flaki wołowe krojone</t>
  </si>
  <si>
    <t>Salceson drobiowy</t>
  </si>
  <si>
    <t>Sałatka śledziowa z grzybami i przyprawami, 
przysmak myśliwego lub produkt równoważny op. 3 kg</t>
  </si>
  <si>
    <t>Kurkuma mielona 200g</t>
  </si>
  <si>
    <t xml:space="preserve">Mleko w proszku modyfikowane BEBIKO 3 pow. 12 miesiąca życia 800g  </t>
  </si>
  <si>
    <t>Żurawina suszona 400g</t>
  </si>
  <si>
    <t>Agrest</t>
  </si>
  <si>
    <t>Brzoskwinie</t>
  </si>
  <si>
    <t>Grejpfruty</t>
  </si>
  <si>
    <t>Maliny</t>
  </si>
  <si>
    <t>Botwinka min.10 szt.</t>
  </si>
  <si>
    <t>Dynia</t>
  </si>
  <si>
    <t>Pomidorki koktajlowe</t>
  </si>
  <si>
    <t>Rabarbar</t>
  </si>
  <si>
    <t>Masło roślinne bez dodatku masła i mleka 500g</t>
  </si>
  <si>
    <t>Kaszka bezmleczna owocowa 180g</t>
  </si>
  <si>
    <t>Mleko dla niemowląt BEBILON 2 350g</t>
  </si>
  <si>
    <t>załącznik  nr 6 do SIWZ</t>
  </si>
  <si>
    <t>Majeranek – opakowania min. 6 g</t>
  </si>
  <si>
    <t>Pieprz ziołowy opakowanie min. 20 g</t>
  </si>
  <si>
    <t>Pomarańcza/bez pestek</t>
  </si>
  <si>
    <t xml:space="preserve">Śliwka świeża </t>
  </si>
  <si>
    <t>Truskawki</t>
  </si>
  <si>
    <t>Ziemniaki krajowe   młode jadalne,sortowane</t>
  </si>
  <si>
    <t>Bułka długa typu Wrocławska – krojona  500 g</t>
  </si>
  <si>
    <t xml:space="preserve">Bułak pszenna 120 g </t>
  </si>
  <si>
    <t>Bułka graham 50 g</t>
  </si>
  <si>
    <t>Bułka kajzerka</t>
  </si>
  <si>
    <t>Chleb graham min.  400 g</t>
  </si>
  <si>
    <t>Chleb krojony pszenno- żytni bez ulepszaczy min. 600 g</t>
  </si>
  <si>
    <t>Chleb tostowy 500 g</t>
  </si>
  <si>
    <t>Chleb krojony zwykły min 600g</t>
  </si>
  <si>
    <t>Chleb orkiszowy 500 g</t>
  </si>
  <si>
    <t xml:space="preserve">Chleb wieloziarnisty bez ulepszaczy min 400 g </t>
  </si>
  <si>
    <t>Chleb żytni na zakwasie naturalnym min. 400g</t>
  </si>
  <si>
    <t>Chałka  ozdobna 500 g</t>
  </si>
  <si>
    <t xml:space="preserve">Groszek ptysiowy </t>
  </si>
  <si>
    <t>Jogurt kokosowy 150 g</t>
  </si>
  <si>
    <t>Jogurt migdałowy 150 g</t>
  </si>
  <si>
    <t>Jogurt sojowy 125 ml</t>
  </si>
  <si>
    <t>Jogurt gęsty  naturalny              150 g</t>
  </si>
  <si>
    <t>Margaryna mleczna
250 g</t>
  </si>
  <si>
    <t>Mleczny pudding czekoladowo - waniliowy 
z dodatkiem wapnia  
opakowanie 125 g</t>
  </si>
  <si>
    <t>Mleko bez laktozy 1 l</t>
  </si>
  <si>
    <t>Mleko folia 3,2 % 1 litr</t>
  </si>
  <si>
    <t>Napój kokosowy 1 litr</t>
  </si>
  <si>
    <t>Napój migdałowy 1 litr</t>
  </si>
  <si>
    <t>Napój ryżowy 1 litr</t>
  </si>
  <si>
    <t>Napój sojowy 1 litr</t>
  </si>
  <si>
    <t xml:space="preserve">Olej kokosowy 1 litr </t>
  </si>
  <si>
    <t>Ser mazzarella 120 g</t>
  </si>
  <si>
    <t>Ser pleśniowy naturalny  bez dodatków</t>
  </si>
  <si>
    <t xml:space="preserve">Ser twardy żółty                      (podpuszkowy, dojrzewający, zawartość tłuszczu 27% , barwnik: betra - karoten, substancje konserwacyjne: azotan sodu , </t>
  </si>
  <si>
    <t>Ser twarogowy pełnotłusty  220 g min 13% tłuszczu</t>
  </si>
  <si>
    <t xml:space="preserve">Ser twarogowy tłusty </t>
  </si>
  <si>
    <t xml:space="preserve">Serek topiony śmietankowy   -  100 g     
</t>
  </si>
  <si>
    <t>Śmietana 30% tłuszczu
opakowanie 200 g</t>
  </si>
  <si>
    <t>Twarożek z dodatkiem wapnia, witaminy D i kwasów Omega 3  opakowanie 75g</t>
  </si>
  <si>
    <t>Twaróg bez laktozy</t>
  </si>
  <si>
    <t>Wegański ser sojowy 100 g</t>
  </si>
  <si>
    <t xml:space="preserve">Ser żółty bez laktozy plastry 100 g </t>
  </si>
  <si>
    <t>Budyń z cukrem o różnych smakach 60 g</t>
  </si>
  <si>
    <t xml:space="preserve">Chrzan tarty opakowanie min. 270 g </t>
  </si>
  <si>
    <t>Ciastka bezglutenowe min. 100g</t>
  </si>
  <si>
    <t>Ciastka Markizy różne smaki 150g</t>
  </si>
  <si>
    <t xml:space="preserve">Ciecierzyca sucha </t>
  </si>
  <si>
    <t>Cząber 10 g</t>
  </si>
  <si>
    <t>Gorczyca żólta 40 g</t>
  </si>
  <si>
    <t>Herbata czystek 100 g</t>
  </si>
  <si>
    <t xml:space="preserve">Herbata ziołowa miętowa 
min 20-30 saszetek </t>
  </si>
  <si>
    <t>Kasza pęczak op.1kg</t>
  </si>
  <si>
    <t xml:space="preserve">Kaszka bezmleczna (delikatna owsianka pełnoziarnista) po 8 miesiącu życiu 170g </t>
  </si>
  <si>
    <t xml:space="preserve">Kaszka bulgur </t>
  </si>
  <si>
    <t xml:space="preserve">Kaszka mleczna po 6 miesiacu życiu  230g </t>
  </si>
  <si>
    <t>Kaszka mleczna, kukurydziano- ryżowa bananowa, - mleczna manna bananowo- brzoskwiniowa  po 6 miesiącu życia  210g</t>
  </si>
  <si>
    <t>Kawa rozpuszczalna    100 % kawy naturalnej  opakowanie szklane   200 g</t>
  </si>
  <si>
    <t xml:space="preserve">Kawa zbożowa do lat 3, 
 500g  typu </t>
  </si>
  <si>
    <t xml:space="preserve">Kawa zbożowa expres  147 g </t>
  </si>
  <si>
    <t xml:space="preserve">Ketchup łagodny 500 g </t>
  </si>
  <si>
    <t>Kleik ryżowy  dla niemowląt od 4 miesiąca życia opakowani min.  160 g</t>
  </si>
  <si>
    <t>Kolendra mielona 15 g</t>
  </si>
  <si>
    <t>Krem z gorczycy z miodem 200g</t>
  </si>
  <si>
    <t xml:space="preserve">Len- ziarno 70 g </t>
  </si>
  <si>
    <t>Liść laurowy – opakowania min. 6 g</t>
  </si>
  <si>
    <t>Majeranek – opakowania min.  450 g</t>
  </si>
  <si>
    <t>Masa do wafla krówkowa  510 g</t>
  </si>
  <si>
    <t>Morele suszone 100 g</t>
  </si>
  <si>
    <t>Musztarda różne smaki 1 kg</t>
  </si>
  <si>
    <t>Napój kakaowy do przyrządzenia zarówno w zimnym i ciepłym mleku opakowanie 400g</t>
  </si>
  <si>
    <t>Nasiona sezamu 100 g</t>
  </si>
  <si>
    <t>Ogórek konserwowy w zalewie octowej słoik  1,65 l</t>
  </si>
  <si>
    <t>Orzech włoskkie 100 g</t>
  </si>
  <si>
    <t>Owoce jałowca 15g</t>
  </si>
  <si>
    <t>Passatta pomidorowa 0,75</t>
  </si>
  <si>
    <t>Pestki dyni 100 g</t>
  </si>
  <si>
    <t xml:space="preserve">Pieczarki w naturalnej  zalewie 0,9 l </t>
  </si>
  <si>
    <t>Pieprz naturalny czarny mielony opakowanie   500 g</t>
  </si>
  <si>
    <t>Płatki błyskawiczne żytnie 
400 g</t>
  </si>
  <si>
    <t>Powidła śliwkowe, zrobione tradycyjna metodą  z  przecieru śliwkowego 290g</t>
  </si>
  <si>
    <t>Przyprawa do mięsa drobiowego 600 g</t>
  </si>
  <si>
    <t>Przyprawa warzywna   1 kg</t>
  </si>
  <si>
    <t>Rozmaryn 30 g</t>
  </si>
  <si>
    <t>Soda oczyszczona 70 g</t>
  </si>
  <si>
    <t>Syrop klonowy 150  g</t>
  </si>
  <si>
    <t xml:space="preserve">Wafel jaglany 30 g </t>
  </si>
  <si>
    <t>Wafle tortowe kwadratowe 28x28cm,                                  5 listków 160g</t>
  </si>
  <si>
    <t>Woda smakowa  z dziubkiem 500ml</t>
  </si>
  <si>
    <t>Ziele angielskie 15 g</t>
  </si>
  <si>
    <t>Ziele angielskie 600 g</t>
  </si>
  <si>
    <t>Żurek – zakwas butelka 0,5 l</t>
  </si>
  <si>
    <t>Kleik kukurydziany dla niemowląt od  4 miesiąca życia opakowanie min. 160 g</t>
  </si>
  <si>
    <t>Herbata z czerwonokrzewu 45 g</t>
  </si>
  <si>
    <t>Sos pieczarkowy - borowikowy  1 kg</t>
  </si>
  <si>
    <t>Barszcz biały koncentrat   1,40 kg</t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</si>
  <si>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minimalna</t>
    </r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</si>
  <si>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maksymalna</t>
    </r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</si>
  <si>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maksymalana</t>
    </r>
  </si>
  <si>
    <r>
      <rPr>
        <sz val="10"/>
        <color theme="1"/>
        <rFont val="Times New Roman"/>
        <family val="1"/>
        <charset val="238"/>
      </rPr>
      <t xml:space="preserve">Planowana wielkość zamówienia      </t>
    </r>
    <r>
      <rPr>
        <b/>
        <sz val="10"/>
        <color theme="1"/>
        <rFont val="Times New Roman"/>
        <family val="1"/>
        <charset val="238"/>
      </rPr>
      <t xml:space="preserve">     minimalna</t>
    </r>
  </si>
  <si>
    <r>
      <rPr>
        <sz val="10"/>
        <color theme="1"/>
        <rFont val="Times New Roman"/>
        <family val="1"/>
        <charset val="238"/>
      </rPr>
      <t xml:space="preserve">Planowana wielkość zamówienia     </t>
    </r>
    <r>
      <rPr>
        <b/>
        <sz val="10"/>
        <color theme="1"/>
        <rFont val="Times New Roman"/>
        <family val="1"/>
        <charset val="238"/>
      </rPr>
      <t xml:space="preserve">      minimalna</t>
    </r>
  </si>
  <si>
    <r>
      <t>Serek fromage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80 g</t>
    </r>
  </si>
  <si>
    <r>
      <t xml:space="preserve">Twarożek   owocowy z dodatkiem wapnia, witaminy D i kwasów Omega 3 </t>
    </r>
    <r>
      <rPr>
        <sz val="10"/>
        <rFont val="Times New Roman"/>
        <family val="1"/>
        <charset val="238"/>
      </rPr>
      <t>opakowanie 75 g</t>
    </r>
    <r>
      <rPr>
        <sz val="10"/>
        <color rgb="FFFF0000"/>
        <rFont val="Times New Roman"/>
        <family val="1"/>
        <charset val="238"/>
      </rPr>
      <t xml:space="preserve"> </t>
    </r>
  </si>
  <si>
    <t>Musztarda różne smaki  185 g</t>
  </si>
  <si>
    <t xml:space="preserve">Ryż biały opakowanie  w kartonie          4x 100 g           </t>
  </si>
  <si>
    <t>Bułka kukurydziana 50 g</t>
  </si>
  <si>
    <t>Bułka razowa lub graham         100 g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</si>
  <si>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</si>
  <si>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</si>
  <si>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</si>
  <si>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</si>
  <si>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</si>
  <si>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</si>
  <si>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</si>
  <si>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</si>
  <si>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</si>
  <si>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</si>
  <si>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</si>
  <si>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</si>
  <si>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</si>
  <si>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</si>
  <si>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</si>
  <si>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</si>
  <si>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</si>
  <si>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</si>
  <si>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</si>
  <si>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Mleko 2% worek 1 litr</t>
  </si>
  <si>
    <t>Mleko 3,2%  karton 1 litr</t>
  </si>
  <si>
    <t xml:space="preserve">Wafelki  na wagę o różnych smakach </t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</si>
  <si>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>niegazowana</t>
    </r>
    <r>
      <rPr>
        <sz val="9"/>
        <color theme="1"/>
        <rFont val="Times New Roman"/>
        <family val="1"/>
        <charset val="238"/>
      </rPr>
      <t xml:space="preserve"> 1,5 l                (o zawartości składników mineralnych od 800 do 2000 mg/l)</t>
    </r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</si>
  <si>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 xml:space="preserve">lekkogazowana </t>
    </r>
    <r>
      <rPr>
        <sz val="9"/>
        <color theme="1"/>
        <rFont val="Times New Roman"/>
        <family val="1"/>
        <charset val="238"/>
      </rPr>
      <t xml:space="preserve">1,5 l         </t>
    </r>
    <r>
      <rPr>
        <u/>
        <sz val="9"/>
        <color theme="1"/>
        <rFont val="Times New Roman"/>
        <family val="1"/>
        <charset val="238"/>
      </rPr>
      <t xml:space="preserve">       </t>
    </r>
    <r>
      <rPr>
        <sz val="9"/>
        <color theme="1"/>
        <rFont val="Times New Roman"/>
        <family val="1"/>
        <charset val="238"/>
      </rPr>
      <t>(o zawartości składników mineralnych od 800 do 2000 mg/l)</t>
    </r>
  </si>
  <si>
    <t>Makaron pełnoziarnisty świderki                500 g</t>
  </si>
  <si>
    <t>Ćwikła z chrzanem 280 g</t>
  </si>
  <si>
    <t>Rodzynki sułtańskie opakowanie          200 g</t>
  </si>
  <si>
    <t>Ziele angielskie mielone 15 g</t>
  </si>
  <si>
    <t>Ciasta biszkoptowe na wagę z galaretką lub masą, pierniki 1 kg</t>
  </si>
  <si>
    <t>Ciecierzyca puszka 400g</t>
  </si>
  <si>
    <t>Bułka tarta 500g</t>
  </si>
  <si>
    <t>Makaron świderki 500 g</t>
  </si>
  <si>
    <t>Pomidory bez skórki  w puszce 400 g (krojone)</t>
  </si>
  <si>
    <t xml:space="preserve">Sok owocowo- warzywny, np. jabłko-banan- marchewka,   (przeznaczony dla niemowląt i małych dzieci) 300ml </t>
  </si>
  <si>
    <t>Fasola Jaś op. 1kg</t>
  </si>
  <si>
    <t>Kasza kukurydziana błyskawiczna           500 g</t>
  </si>
  <si>
    <t>Zupy w proszku różne rodzaje min.          45 g</t>
  </si>
  <si>
    <t>Zioła prowansalskie – opakowanie          10g</t>
  </si>
  <si>
    <t xml:space="preserve">Suchary delikatesowe  0,290 g </t>
  </si>
  <si>
    <t xml:space="preserve">Sok jabłkowy antonówka karton 1 l             w 100% jabłko antonówka, bez dodatku cukru </t>
  </si>
  <si>
    <t>Pieprz ziołowy opakowanie                 min. 500 g</t>
  </si>
  <si>
    <t>Ogórek kwaszony pakowany                   w woreczka foliowych 0,700 kg</t>
  </si>
  <si>
    <t>Ocet spirytusowy 10% butelka                0,5 l</t>
  </si>
  <si>
    <t>Mąka pszenna tortowa 1 kg                           typ 450</t>
  </si>
  <si>
    <t xml:space="preserve">Koncentrat soku malinowego bez konserwantów, butelka 440 ml </t>
  </si>
  <si>
    <t xml:space="preserve">Koncentrat soku malinowego                        z żurawiną bez konserwantów, butelka 440 ml  </t>
  </si>
  <si>
    <t>Kawa ziarnista do ekspresu 1 kg                (nie smakowa)</t>
  </si>
  <si>
    <t>Chrupki kukurydziane arachidowe                70-80 g</t>
  </si>
  <si>
    <t>Ciasteczka maślane  opakowanie min.         160 g</t>
  </si>
  <si>
    <t xml:space="preserve">Daktyle suszone bez pestek </t>
  </si>
  <si>
    <t xml:space="preserve">Deserek owocowy                               (np.jabłko i banan z biszkptem, jabłka               i winogrona z twarożkiem) po 8 miesiącu życia słoiczek 190g </t>
  </si>
  <si>
    <t>Deserk i owoce w tubach (np.banan-truskawka, jabłko-truskawka-banan), owoce z gruszką  po 6 miesiącu życia            80 g</t>
  </si>
  <si>
    <t>Herbata  owocowa 
różne rodzaje min 20 saszetek w opakowaniu</t>
  </si>
  <si>
    <t xml:space="preserve">Herbata czarna ekspresowa                             w  opakowaniu  min. 30-50 szt </t>
  </si>
  <si>
    <t xml:space="preserve">Herbata ekspresowa owocowa z suszu owoców (malina, róża, aronia, truskawka itp.) w opakowaniu  min.20 szt </t>
  </si>
  <si>
    <t>Przyprawa  do gyrosa  opakowanie               500 g</t>
  </si>
  <si>
    <t xml:space="preserve">Sok owocowy (np.jabłko, jabłko                z bananem i morelą, jabłko z winogronem  i bananem) 200 ml  w kartoniku  z  rurką </t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</si>
  <si>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>gazowana</t>
    </r>
    <r>
      <rPr>
        <sz val="9"/>
        <color theme="1"/>
        <rFont val="Times New Roman"/>
        <family val="1"/>
        <charset val="238"/>
      </rPr>
      <t xml:space="preserve">   1,5 l                     (o zawartości składników mineralnych nie mniej niż 2000 m/l)</t>
    </r>
  </si>
  <si>
    <t>Żelatyna spożywcza - opakowanie                50 g</t>
  </si>
  <si>
    <t xml:space="preserve">Przyprawa w płynie  1 l </t>
  </si>
  <si>
    <t>Marchew z groszkiem</t>
  </si>
  <si>
    <t>Arbuz</t>
  </si>
  <si>
    <t>Masło roślinne 250 g</t>
  </si>
  <si>
    <t>Mleko Kokosowe 150 ml</t>
  </si>
  <si>
    <t xml:space="preserve">Jogurt kokosowy   naturalny bez cukru 160 g </t>
  </si>
  <si>
    <t xml:space="preserve">Melon </t>
  </si>
  <si>
    <t xml:space="preserve">Częrwona porzeczka </t>
  </si>
  <si>
    <t xml:space="preserve">Wiśnia </t>
  </si>
  <si>
    <t>Czarna porzeczka</t>
  </si>
  <si>
    <t>Roszponka 100 g</t>
  </si>
  <si>
    <t>Rukola 100 g</t>
  </si>
  <si>
    <t>Filet z piersi kaczki, świeży lub mrożony, bez skóry</t>
  </si>
  <si>
    <t xml:space="preserve">Chrzan tarty opakowanie min. 160 g </t>
  </si>
  <si>
    <t xml:space="preserve">Fasola szparagowa </t>
  </si>
  <si>
    <t>50.</t>
  </si>
  <si>
    <t>51.</t>
  </si>
  <si>
    <t>52.</t>
  </si>
  <si>
    <t>Cena jednostkowa netto</t>
  </si>
  <si>
    <t xml:space="preserve">Stawka  VAT % </t>
  </si>
  <si>
    <t xml:space="preserve">Wartość         netto </t>
  </si>
  <si>
    <t>Wartość VAT</t>
  </si>
  <si>
    <t xml:space="preserve">Wartość brutto </t>
  </si>
  <si>
    <t>Stawka VAT %</t>
  </si>
  <si>
    <t>Wartość netto</t>
  </si>
  <si>
    <t>Wartość brutto</t>
  </si>
  <si>
    <t>Planowana wielkość zamówienia           minimalna</t>
  </si>
  <si>
    <t>Planowana wielkość zamówienia maksymalana</t>
  </si>
  <si>
    <r>
      <rPr>
        <sz val="10"/>
        <color theme="1"/>
        <rFont val="Times New Roman"/>
        <family val="1"/>
        <charset val="238"/>
      </rPr>
      <t xml:space="preserve">Planowana wielkość zamówienia           </t>
    </r>
    <r>
      <rPr>
        <b/>
        <sz val="10"/>
        <color theme="1"/>
        <rFont val="Times New Roman"/>
        <family val="1"/>
        <charset val="238"/>
      </rPr>
      <t>minimalna</t>
    </r>
  </si>
  <si>
    <r>
      <rPr>
        <sz val="10"/>
        <color theme="1"/>
        <rFont val="Times New Roman"/>
        <family val="1"/>
        <charset val="238"/>
      </rPr>
      <t xml:space="preserve">Planowana wielkość zamówienia </t>
    </r>
    <r>
      <rPr>
        <b/>
        <sz val="10"/>
        <color theme="1"/>
        <rFont val="Times New Roman"/>
        <family val="1"/>
        <charset val="238"/>
      </rPr>
      <t>maksymalana</t>
    </r>
  </si>
  <si>
    <t>Jabłka prażone op.12 kg</t>
  </si>
  <si>
    <t>Kasza gryczana 4 x 100 g</t>
  </si>
  <si>
    <t xml:space="preserve">Filet z dorsza- mrożony (glazura  nie większa niż 10%) bez ości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</si>
</sst>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C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Protection="1"/>
    <xf numFmtId="0" fontId="10" fillId="2" borderId="1" xfId="0" applyFont="1" applyFill="1" applyBorder="1" applyAlignment="1" applyProtection="1">
      <alignment wrapText="1"/>
    </xf>
    <xf numFmtId="49" fontId="5" fillId="2" borderId="1" xfId="0" applyNumberFormat="1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0" fillId="2" borderId="1" xfId="0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0" fillId="2" borderId="2" xfId="0" applyFill="1" applyBorder="1"/>
    <xf numFmtId="0" fontId="17" fillId="2" borderId="0" xfId="0" applyFont="1" applyFill="1"/>
    <xf numFmtId="0" fontId="5" fillId="2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9" fillId="0" borderId="3" xfId="0" applyFont="1" applyBorder="1" applyAlignment="1"/>
    <xf numFmtId="0" fontId="9" fillId="0" borderId="0" xfId="0" applyFont="1" applyBorder="1" applyAlignment="1"/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/>
    <xf numFmtId="0" fontId="10" fillId="2" borderId="7" xfId="0" applyFont="1" applyFill="1" applyBorder="1" applyAlignment="1" applyProtection="1">
      <alignment wrapText="1"/>
    </xf>
    <xf numFmtId="0" fontId="17" fillId="2" borderId="1" xfId="0" applyFont="1" applyFill="1" applyBorder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 applyProtection="1">
      <alignment horizontal="center" wrapText="1"/>
    </xf>
    <xf numFmtId="0" fontId="10" fillId="2" borderId="2" xfId="0" applyFont="1" applyFill="1" applyBorder="1" applyAlignment="1" applyProtection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/>
    <xf numFmtId="0" fontId="0" fillId="2" borderId="2" xfId="0" applyFill="1" applyBorder="1" applyAlignment="1"/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0" fillId="2" borderId="1" xfId="0" applyNumberFormat="1" applyFill="1" applyBorder="1"/>
    <xf numFmtId="0" fontId="0" fillId="2" borderId="1" xfId="0" applyFont="1" applyFill="1" applyBorder="1"/>
    <xf numFmtId="0" fontId="0" fillId="2" borderId="2" xfId="0" applyFont="1" applyFill="1" applyBorder="1"/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11" xfId="0" applyFill="1" applyBorder="1"/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left" vertical="center" wrapText="1"/>
    </xf>
    <xf numFmtId="43" fontId="0" fillId="2" borderId="1" xfId="0" applyNumberFormat="1" applyFill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vertical="center"/>
    </xf>
    <xf numFmtId="0" fontId="10" fillId="2" borderId="1" xfId="0" applyFont="1" applyFill="1" applyBorder="1"/>
    <xf numFmtId="0" fontId="15" fillId="2" borderId="1" xfId="0" applyFont="1" applyFill="1" applyBorder="1"/>
    <xf numFmtId="0" fontId="16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vertical="center" wrapText="1"/>
      <protection hidden="1"/>
    </xf>
    <xf numFmtId="49" fontId="2" fillId="2" borderId="1" xfId="0" applyNumberFormat="1" applyFont="1" applyFill="1" applyBorder="1" applyAlignment="1" applyProtection="1">
      <alignment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>
      <alignment vertical="center" wrapText="1"/>
    </xf>
    <xf numFmtId="49" fontId="2" fillId="2" borderId="7" xfId="0" applyNumberFormat="1" applyFont="1" applyFill="1" applyBorder="1" applyAlignment="1" applyProtection="1">
      <alignment vertical="center" wrapText="1"/>
      <protection hidden="1"/>
    </xf>
    <xf numFmtId="49" fontId="2" fillId="2" borderId="7" xfId="0" applyNumberFormat="1" applyFont="1" applyFill="1" applyBorder="1" applyAlignment="1" applyProtection="1">
      <alignment horizontal="left" vertical="center" wrapText="1"/>
      <protection hidden="1"/>
    </xf>
    <xf numFmtId="49" fontId="5" fillId="2" borderId="1" xfId="0" applyNumberFormat="1" applyFont="1" applyFill="1" applyBorder="1" applyAlignment="1" applyProtection="1">
      <alignment wrapText="1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vertical="center" wrapText="1"/>
    </xf>
    <xf numFmtId="0" fontId="6" fillId="2" borderId="1" xfId="0" applyFont="1" applyFill="1" applyBorder="1"/>
    <xf numFmtId="49" fontId="5" fillId="2" borderId="1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7" fillId="2" borderId="1" xfId="0" applyNumberFormat="1" applyFont="1" applyFill="1" applyBorder="1"/>
    <xf numFmtId="0" fontId="5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49" fontId="5" fillId="2" borderId="7" xfId="0" applyNumberFormat="1" applyFont="1" applyFill="1" applyBorder="1" applyAlignment="1" applyProtection="1">
      <alignment vertical="center" wrapText="1"/>
      <protection hidden="1"/>
    </xf>
    <xf numFmtId="0" fontId="5" fillId="2" borderId="7" xfId="0" applyFont="1" applyFill="1" applyBorder="1" applyProtection="1"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17" fillId="2" borderId="7" xfId="0" applyFont="1" applyFill="1" applyBorder="1"/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Protection="1"/>
    <xf numFmtId="0" fontId="16" fillId="2" borderId="1" xfId="0" applyFont="1" applyFill="1" applyBorder="1" applyProtection="1"/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4</xdr:row>
      <xdr:rowOff>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3</xdr:row>
      <xdr:rowOff>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3</xdr:row>
      <xdr:rowOff>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80962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  <xdr:oneCellAnchor>
    <xdr:from>
      <xdr:col>2</xdr:col>
      <xdr:colOff>447675</xdr:colOff>
      <xdr:row>3</xdr:row>
      <xdr:rowOff>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80962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2"/>
  <sheetViews>
    <sheetView workbookViewId="0">
      <selection activeCell="R38" sqref="R38"/>
    </sheetView>
  </sheetViews>
  <sheetFormatPr defaultRowHeight="15" x14ac:dyDescent="0.25"/>
  <cols>
    <col min="1" max="1" width="9" customWidth="1"/>
    <col min="2" max="2" width="5.140625" customWidth="1"/>
    <col min="3" max="3" width="21.42578125" customWidth="1"/>
    <col min="4" max="4" width="6.7109375" customWidth="1"/>
    <col min="5" max="5" width="10.28515625" hidden="1" customWidth="1"/>
    <col min="6" max="6" width="11.42578125" hidden="1" customWidth="1"/>
    <col min="7" max="7" width="9.7109375" hidden="1" customWidth="1"/>
    <col min="8" max="8" width="12.28515625" hidden="1" customWidth="1"/>
    <col min="9" max="9" width="11.42578125" hidden="1" customWidth="1"/>
    <col min="10" max="10" width="11.5703125" hidden="1" customWidth="1"/>
    <col min="11" max="11" width="10.5703125" hidden="1" customWidth="1"/>
    <col min="12" max="12" width="11" hidden="1" customWidth="1"/>
    <col min="13" max="13" width="10.140625" hidden="1" customWidth="1"/>
    <col min="14" max="14" width="11.28515625" hidden="1" customWidth="1"/>
    <col min="15" max="15" width="9.85546875" hidden="1" customWidth="1"/>
    <col min="16" max="16" width="11.28515625" hidden="1" customWidth="1"/>
    <col min="17" max="17" width="13.7109375" customWidth="1"/>
    <col min="18" max="18" width="12" customWidth="1"/>
    <col min="19" max="19" width="12.28515625" customWidth="1"/>
    <col min="20" max="20" width="9.5703125" customWidth="1"/>
    <col min="21" max="21" width="10.140625" customWidth="1"/>
    <col min="22" max="22" width="9.140625" customWidth="1"/>
    <col min="23" max="23" width="9" customWidth="1"/>
  </cols>
  <sheetData>
    <row r="1" spans="2:23" x14ac:dyDescent="0.25">
      <c r="B1" s="127"/>
      <c r="C1" s="127"/>
      <c r="D1" s="127"/>
      <c r="E1" s="127"/>
      <c r="F1" s="127"/>
    </row>
    <row r="2" spans="2:23" x14ac:dyDescent="0.25">
      <c r="B2" s="19"/>
      <c r="C2" s="19"/>
      <c r="D2" s="19"/>
      <c r="E2" s="19"/>
      <c r="F2" s="19"/>
    </row>
    <row r="3" spans="2:23" x14ac:dyDescent="0.25">
      <c r="B3" s="19"/>
      <c r="C3" s="19"/>
      <c r="D3" s="19"/>
      <c r="E3" s="19"/>
      <c r="F3" s="19"/>
      <c r="T3" s="125" t="s">
        <v>349</v>
      </c>
      <c r="U3" s="125"/>
      <c r="V3" s="125"/>
      <c r="W3" s="125"/>
    </row>
    <row r="4" spans="2:23" x14ac:dyDescent="0.25">
      <c r="B4" s="32" t="s">
        <v>322</v>
      </c>
      <c r="C4" s="32"/>
      <c r="D4" s="32"/>
      <c r="E4" s="32"/>
      <c r="F4" s="32"/>
    </row>
    <row r="5" spans="2:23" ht="15" customHeight="1" x14ac:dyDescent="0.25">
      <c r="B5" s="126" t="s">
        <v>0</v>
      </c>
      <c r="C5" s="126" t="s">
        <v>1</v>
      </c>
      <c r="D5" s="126" t="s">
        <v>2</v>
      </c>
      <c r="E5" s="126" t="s">
        <v>446</v>
      </c>
      <c r="F5" s="126" t="s">
        <v>447</v>
      </c>
      <c r="G5" s="126" t="s">
        <v>446</v>
      </c>
      <c r="H5" s="126" t="s">
        <v>447</v>
      </c>
      <c r="I5" s="126" t="s">
        <v>446</v>
      </c>
      <c r="J5" s="126" t="s">
        <v>447</v>
      </c>
      <c r="K5" s="126" t="s">
        <v>446</v>
      </c>
      <c r="L5" s="126" t="s">
        <v>447</v>
      </c>
      <c r="M5" s="126" t="s">
        <v>446</v>
      </c>
      <c r="N5" s="126" t="s">
        <v>447</v>
      </c>
      <c r="O5" s="126" t="s">
        <v>446</v>
      </c>
      <c r="P5" s="126" t="s">
        <v>447</v>
      </c>
      <c r="Q5" s="126" t="s">
        <v>446</v>
      </c>
      <c r="R5" s="126" t="s">
        <v>447</v>
      </c>
      <c r="S5" s="128" t="s">
        <v>534</v>
      </c>
      <c r="T5" s="128" t="s">
        <v>535</v>
      </c>
      <c r="U5" s="126" t="s">
        <v>536</v>
      </c>
      <c r="V5" s="126" t="s">
        <v>537</v>
      </c>
      <c r="W5" s="126" t="s">
        <v>538</v>
      </c>
    </row>
    <row r="6" spans="2:23" x14ac:dyDescent="0.25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8"/>
      <c r="T6" s="128"/>
      <c r="U6" s="126"/>
      <c r="V6" s="126"/>
      <c r="W6" s="126"/>
    </row>
    <row r="7" spans="2:23" ht="64.5" customHeight="1" x14ac:dyDescent="0.2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8"/>
      <c r="T7" s="128"/>
      <c r="U7" s="126"/>
      <c r="V7" s="126"/>
      <c r="W7" s="126"/>
    </row>
    <row r="8" spans="2:23" x14ac:dyDescent="0.25">
      <c r="B8" s="20">
        <v>1</v>
      </c>
      <c r="C8" s="20">
        <v>2</v>
      </c>
      <c r="D8" s="20">
        <v>3</v>
      </c>
      <c r="E8" s="20"/>
      <c r="F8" s="20"/>
      <c r="G8" s="30"/>
      <c r="H8" s="30"/>
      <c r="I8" s="30"/>
      <c r="J8" s="30"/>
      <c r="K8" s="30"/>
      <c r="L8" s="30"/>
      <c r="M8" s="30"/>
      <c r="N8" s="30"/>
      <c r="O8" s="30"/>
      <c r="P8" s="30"/>
      <c r="Q8" s="30">
        <v>4</v>
      </c>
      <c r="R8" s="30">
        <v>5</v>
      </c>
      <c r="S8" s="43">
        <v>6</v>
      </c>
      <c r="T8" s="43">
        <v>7</v>
      </c>
      <c r="U8" s="20">
        <v>8</v>
      </c>
      <c r="V8" s="20">
        <v>9</v>
      </c>
      <c r="W8" s="44">
        <v>10</v>
      </c>
    </row>
    <row r="9" spans="2:23" x14ac:dyDescent="0.25">
      <c r="B9" s="122" t="s">
        <v>309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4"/>
    </row>
    <row r="10" spans="2:23" x14ac:dyDescent="0.25">
      <c r="B10" s="22">
        <v>1</v>
      </c>
      <c r="C10" s="39" t="s">
        <v>518</v>
      </c>
      <c r="D10" s="22" t="s">
        <v>5</v>
      </c>
      <c r="E10" s="112">
        <v>0</v>
      </c>
      <c r="F10" s="112">
        <v>0</v>
      </c>
      <c r="G10" s="114">
        <v>0</v>
      </c>
      <c r="H10" s="114">
        <v>0</v>
      </c>
      <c r="I10" s="115">
        <v>25</v>
      </c>
      <c r="J10" s="115">
        <v>30</v>
      </c>
      <c r="K10" s="115">
        <v>40</v>
      </c>
      <c r="L10" s="115">
        <v>60</v>
      </c>
      <c r="M10" s="115">
        <v>10</v>
      </c>
      <c r="N10" s="115">
        <v>15</v>
      </c>
      <c r="O10" s="114">
        <v>0</v>
      </c>
      <c r="P10" s="114">
        <v>0</v>
      </c>
      <c r="Q10" s="114">
        <f>E10+G10+I10+K10+M10+O10</f>
        <v>75</v>
      </c>
      <c r="R10" s="114">
        <v>105</v>
      </c>
      <c r="S10" s="21"/>
      <c r="T10" s="21"/>
      <c r="U10" s="21"/>
      <c r="V10" s="21"/>
      <c r="W10" s="21"/>
    </row>
    <row r="11" spans="2:23" x14ac:dyDescent="0.25">
      <c r="B11" s="22">
        <v>2</v>
      </c>
      <c r="C11" s="39" t="s">
        <v>338</v>
      </c>
      <c r="D11" s="22" t="s">
        <v>5</v>
      </c>
      <c r="E11" s="45">
        <v>0</v>
      </c>
      <c r="F11" s="45">
        <v>0</v>
      </c>
      <c r="G11" s="114">
        <v>0</v>
      </c>
      <c r="H11" s="114">
        <v>0</v>
      </c>
      <c r="I11" s="114">
        <v>3</v>
      </c>
      <c r="J11" s="114">
        <v>4</v>
      </c>
      <c r="K11" s="114">
        <v>3</v>
      </c>
      <c r="L11" s="114">
        <v>5</v>
      </c>
      <c r="M11" s="114">
        <v>0</v>
      </c>
      <c r="N11" s="114">
        <v>0</v>
      </c>
      <c r="O11" s="114"/>
      <c r="P11" s="114"/>
      <c r="Q11" s="114">
        <f t="shared" ref="Q11:R29" si="0">E11+G11+I11+K11+M11+O11</f>
        <v>6</v>
      </c>
      <c r="R11" s="114">
        <f t="shared" si="0"/>
        <v>9</v>
      </c>
      <c r="S11" s="21"/>
      <c r="T11" s="21"/>
      <c r="U11" s="21"/>
      <c r="V11" s="21"/>
      <c r="W11" s="21"/>
    </row>
    <row r="12" spans="2:23" ht="20.25" customHeight="1" x14ac:dyDescent="0.25">
      <c r="B12" s="22">
        <v>3</v>
      </c>
      <c r="C12" s="46" t="s">
        <v>212</v>
      </c>
      <c r="D12" s="22" t="s">
        <v>5</v>
      </c>
      <c r="E12" s="45">
        <v>400</v>
      </c>
      <c r="F12" s="45">
        <v>420</v>
      </c>
      <c r="G12" s="114">
        <v>0</v>
      </c>
      <c r="H12" s="114">
        <v>0</v>
      </c>
      <c r="I12" s="114">
        <v>290</v>
      </c>
      <c r="J12" s="114">
        <v>340</v>
      </c>
      <c r="K12" s="114">
        <v>400</v>
      </c>
      <c r="L12" s="114">
        <v>450</v>
      </c>
      <c r="M12" s="114">
        <v>120</v>
      </c>
      <c r="N12" s="114">
        <v>130</v>
      </c>
      <c r="O12" s="114"/>
      <c r="P12" s="114"/>
      <c r="Q12" s="114">
        <f t="shared" si="0"/>
        <v>1210</v>
      </c>
      <c r="R12" s="114">
        <f t="shared" si="0"/>
        <v>1340</v>
      </c>
      <c r="S12" s="21"/>
      <c r="T12" s="21"/>
      <c r="U12" s="21"/>
      <c r="V12" s="21"/>
      <c r="W12" s="21"/>
    </row>
    <row r="13" spans="2:23" ht="20.100000000000001" customHeight="1" x14ac:dyDescent="0.25">
      <c r="B13" s="22">
        <v>4</v>
      </c>
      <c r="C13" s="46" t="s">
        <v>339</v>
      </c>
      <c r="D13" s="22" t="s">
        <v>5</v>
      </c>
      <c r="E13" s="47">
        <v>25</v>
      </c>
      <c r="F13" s="45">
        <v>30</v>
      </c>
      <c r="G13" s="114">
        <v>0</v>
      </c>
      <c r="H13" s="114">
        <v>0</v>
      </c>
      <c r="I13" s="114">
        <v>100</v>
      </c>
      <c r="J13" s="114">
        <v>120</v>
      </c>
      <c r="K13" s="114">
        <v>40</v>
      </c>
      <c r="L13" s="114">
        <v>60</v>
      </c>
      <c r="M13" s="114">
        <v>4</v>
      </c>
      <c r="N13" s="114">
        <v>6</v>
      </c>
      <c r="O13" s="114"/>
      <c r="P13" s="114"/>
      <c r="Q13" s="114">
        <f t="shared" si="0"/>
        <v>169</v>
      </c>
      <c r="R13" s="114">
        <f t="shared" si="0"/>
        <v>216</v>
      </c>
      <c r="S13" s="21"/>
      <c r="T13" s="21"/>
      <c r="U13" s="21"/>
      <c r="V13" s="21"/>
      <c r="W13" s="21"/>
    </row>
    <row r="14" spans="2:23" ht="20.100000000000001" customHeight="1" x14ac:dyDescent="0.25">
      <c r="B14" s="22">
        <v>5</v>
      </c>
      <c r="C14" s="46" t="s">
        <v>211</v>
      </c>
      <c r="D14" s="22" t="s">
        <v>5</v>
      </c>
      <c r="E14" s="45">
        <v>95</v>
      </c>
      <c r="F14" s="45">
        <v>115</v>
      </c>
      <c r="G14" s="114">
        <v>6</v>
      </c>
      <c r="H14" s="114">
        <v>8</v>
      </c>
      <c r="I14" s="114">
        <v>18</v>
      </c>
      <c r="J14" s="114">
        <v>21</v>
      </c>
      <c r="K14" s="114">
        <v>5</v>
      </c>
      <c r="L14" s="114">
        <v>7</v>
      </c>
      <c r="M14" s="114">
        <v>9</v>
      </c>
      <c r="N14" s="114">
        <v>11</v>
      </c>
      <c r="O14" s="114"/>
      <c r="P14" s="114"/>
      <c r="Q14" s="114">
        <f t="shared" si="0"/>
        <v>133</v>
      </c>
      <c r="R14" s="114">
        <f t="shared" si="0"/>
        <v>162</v>
      </c>
      <c r="S14" s="21"/>
      <c r="T14" s="21"/>
      <c r="U14" s="21"/>
      <c r="V14" s="21"/>
      <c r="W14" s="21"/>
    </row>
    <row r="15" spans="2:23" ht="20.100000000000001" customHeight="1" x14ac:dyDescent="0.25">
      <c r="B15" s="22">
        <v>6</v>
      </c>
      <c r="C15" s="46" t="s">
        <v>525</v>
      </c>
      <c r="D15" s="22" t="s">
        <v>5</v>
      </c>
      <c r="E15" s="48"/>
      <c r="F15" s="48"/>
      <c r="G15" s="115"/>
      <c r="H15" s="115"/>
      <c r="I15" s="115"/>
      <c r="J15" s="115"/>
      <c r="K15" s="115">
        <v>3</v>
      </c>
      <c r="L15" s="115">
        <v>5</v>
      </c>
      <c r="M15" s="115"/>
      <c r="N15" s="115"/>
      <c r="O15" s="115"/>
      <c r="P15" s="115"/>
      <c r="Q15" s="114">
        <f t="shared" si="0"/>
        <v>3</v>
      </c>
      <c r="R15" s="114">
        <f t="shared" si="0"/>
        <v>5</v>
      </c>
      <c r="S15" s="21"/>
      <c r="T15" s="21"/>
      <c r="U15" s="21"/>
      <c r="V15" s="21"/>
      <c r="W15" s="21"/>
    </row>
    <row r="16" spans="2:23" ht="20.100000000000001" customHeight="1" x14ac:dyDescent="0.25">
      <c r="B16" s="22">
        <v>7</v>
      </c>
      <c r="C16" s="46" t="s">
        <v>523</v>
      </c>
      <c r="D16" s="22" t="s">
        <v>5</v>
      </c>
      <c r="E16" s="48"/>
      <c r="F16" s="48"/>
      <c r="G16" s="115"/>
      <c r="H16" s="115"/>
      <c r="I16" s="115"/>
      <c r="J16" s="115"/>
      <c r="K16" s="115">
        <v>3</v>
      </c>
      <c r="L16" s="115">
        <v>5</v>
      </c>
      <c r="M16" s="115"/>
      <c r="N16" s="115"/>
      <c r="O16" s="115"/>
      <c r="P16" s="115"/>
      <c r="Q16" s="114">
        <f t="shared" si="0"/>
        <v>3</v>
      </c>
      <c r="R16" s="114">
        <f t="shared" si="0"/>
        <v>5</v>
      </c>
      <c r="S16" s="21"/>
      <c r="T16" s="21"/>
      <c r="U16" s="21"/>
      <c r="V16" s="21"/>
      <c r="W16" s="21"/>
    </row>
    <row r="17" spans="2:23" ht="20.100000000000001" customHeight="1" x14ac:dyDescent="0.25">
      <c r="B17" s="22">
        <v>8</v>
      </c>
      <c r="C17" s="46" t="s">
        <v>340</v>
      </c>
      <c r="D17" s="22" t="s">
        <v>5</v>
      </c>
      <c r="E17" s="47">
        <v>5</v>
      </c>
      <c r="F17" s="45">
        <v>10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/>
      <c r="P17" s="114"/>
      <c r="Q17" s="114">
        <f t="shared" si="0"/>
        <v>5</v>
      </c>
      <c r="R17" s="114">
        <f t="shared" si="0"/>
        <v>10</v>
      </c>
      <c r="S17" s="21"/>
      <c r="T17" s="21"/>
      <c r="U17" s="21"/>
      <c r="V17" s="21"/>
      <c r="W17" s="21"/>
    </row>
    <row r="18" spans="2:23" ht="20.100000000000001" customHeight="1" x14ac:dyDescent="0.25">
      <c r="B18" s="22">
        <v>9</v>
      </c>
      <c r="C18" s="46" t="s">
        <v>217</v>
      </c>
      <c r="D18" s="22" t="s">
        <v>5</v>
      </c>
      <c r="E18" s="45">
        <v>25</v>
      </c>
      <c r="F18" s="45">
        <v>35</v>
      </c>
      <c r="G18" s="114">
        <v>10</v>
      </c>
      <c r="H18" s="114">
        <v>20</v>
      </c>
      <c r="I18" s="114">
        <v>280</v>
      </c>
      <c r="J18" s="114">
        <v>336</v>
      </c>
      <c r="K18" s="114">
        <v>150</v>
      </c>
      <c r="L18" s="114">
        <v>200</v>
      </c>
      <c r="M18" s="114">
        <v>35</v>
      </c>
      <c r="N18" s="114">
        <v>42</v>
      </c>
      <c r="O18" s="114"/>
      <c r="P18" s="114"/>
      <c r="Q18" s="114">
        <f t="shared" si="0"/>
        <v>500</v>
      </c>
      <c r="R18" s="114">
        <f t="shared" si="0"/>
        <v>633</v>
      </c>
      <c r="S18" s="21"/>
      <c r="T18" s="21"/>
      <c r="U18" s="21"/>
      <c r="V18" s="21"/>
      <c r="W18" s="21"/>
    </row>
    <row r="19" spans="2:23" ht="27" customHeight="1" x14ac:dyDescent="0.25">
      <c r="B19" s="22">
        <v>10</v>
      </c>
      <c r="C19" s="46" t="s">
        <v>215</v>
      </c>
      <c r="D19" s="22" t="s">
        <v>5</v>
      </c>
      <c r="E19" s="47">
        <v>320</v>
      </c>
      <c r="F19" s="45">
        <v>350</v>
      </c>
      <c r="G19" s="114">
        <v>100</v>
      </c>
      <c r="H19" s="114">
        <v>120</v>
      </c>
      <c r="I19" s="114">
        <v>450</v>
      </c>
      <c r="J19" s="114">
        <v>540</v>
      </c>
      <c r="K19" s="114">
        <v>850</v>
      </c>
      <c r="L19" s="114">
        <v>1000</v>
      </c>
      <c r="M19" s="114">
        <v>140</v>
      </c>
      <c r="N19" s="114">
        <v>160</v>
      </c>
      <c r="O19" s="114"/>
      <c r="P19" s="114"/>
      <c r="Q19" s="114">
        <f t="shared" si="0"/>
        <v>1860</v>
      </c>
      <c r="R19" s="114">
        <f t="shared" si="0"/>
        <v>2170</v>
      </c>
      <c r="S19" s="21"/>
      <c r="T19" s="21"/>
      <c r="U19" s="21"/>
      <c r="V19" s="21"/>
      <c r="W19" s="21"/>
    </row>
    <row r="20" spans="2:23" ht="30.75" customHeight="1" x14ac:dyDescent="0.25">
      <c r="B20" s="22">
        <v>11</v>
      </c>
      <c r="C20" s="46" t="s">
        <v>214</v>
      </c>
      <c r="D20" s="22" t="s">
        <v>5</v>
      </c>
      <c r="E20" s="45">
        <v>5</v>
      </c>
      <c r="F20" s="45">
        <v>10</v>
      </c>
      <c r="G20" s="114">
        <v>0</v>
      </c>
      <c r="H20" s="114">
        <v>0</v>
      </c>
      <c r="I20" s="114">
        <v>100</v>
      </c>
      <c r="J20" s="114">
        <v>120</v>
      </c>
      <c r="K20" s="114">
        <v>50</v>
      </c>
      <c r="L20" s="114">
        <v>60</v>
      </c>
      <c r="M20" s="114">
        <v>4</v>
      </c>
      <c r="N20" s="114">
        <v>6</v>
      </c>
      <c r="O20" s="114"/>
      <c r="P20" s="114"/>
      <c r="Q20" s="114">
        <f t="shared" si="0"/>
        <v>159</v>
      </c>
      <c r="R20" s="114">
        <f t="shared" si="0"/>
        <v>196</v>
      </c>
      <c r="S20" s="21"/>
      <c r="T20" s="21"/>
      <c r="U20" s="21"/>
      <c r="V20" s="21"/>
      <c r="W20" s="21"/>
    </row>
    <row r="21" spans="2:23" ht="30.75" customHeight="1" x14ac:dyDescent="0.25">
      <c r="B21" s="22">
        <v>12</v>
      </c>
      <c r="C21" s="46" t="s">
        <v>522</v>
      </c>
      <c r="D21" s="22" t="s">
        <v>5</v>
      </c>
      <c r="E21" s="45"/>
      <c r="F21" s="45"/>
      <c r="G21" s="114"/>
      <c r="H21" s="114"/>
      <c r="I21" s="114"/>
      <c r="J21" s="114"/>
      <c r="K21" s="114">
        <v>25</v>
      </c>
      <c r="L21" s="114">
        <v>30</v>
      </c>
      <c r="M21" s="114"/>
      <c r="N21" s="114"/>
      <c r="O21" s="114"/>
      <c r="P21" s="114"/>
      <c r="Q21" s="114">
        <f t="shared" si="0"/>
        <v>25</v>
      </c>
      <c r="R21" s="114">
        <f t="shared" si="0"/>
        <v>30</v>
      </c>
      <c r="S21" s="21"/>
      <c r="T21" s="21"/>
      <c r="U21" s="21"/>
      <c r="V21" s="21"/>
      <c r="W21" s="21"/>
    </row>
    <row r="22" spans="2:23" ht="20.100000000000001" customHeight="1" x14ac:dyDescent="0.25">
      <c r="B22" s="22">
        <v>13</v>
      </c>
      <c r="C22" s="46" t="s">
        <v>341</v>
      </c>
      <c r="D22" s="22" t="s">
        <v>5</v>
      </c>
      <c r="E22" s="47">
        <v>5</v>
      </c>
      <c r="F22" s="45">
        <v>10</v>
      </c>
      <c r="G22" s="114">
        <v>0</v>
      </c>
      <c r="H22" s="114">
        <v>0</v>
      </c>
      <c r="I22" s="114">
        <v>0</v>
      </c>
      <c r="J22" s="114">
        <v>0</v>
      </c>
      <c r="K22" s="114">
        <v>2</v>
      </c>
      <c r="L22" s="114">
        <v>3</v>
      </c>
      <c r="M22" s="114">
        <v>0</v>
      </c>
      <c r="N22" s="114">
        <v>0</v>
      </c>
      <c r="O22" s="114"/>
      <c r="P22" s="114"/>
      <c r="Q22" s="114">
        <f t="shared" si="0"/>
        <v>7</v>
      </c>
      <c r="R22" s="114">
        <f t="shared" si="0"/>
        <v>13</v>
      </c>
      <c r="S22" s="21"/>
      <c r="T22" s="21"/>
      <c r="U22" s="21"/>
      <c r="V22" s="21"/>
      <c r="W22" s="21"/>
    </row>
    <row r="23" spans="2:23" ht="24" customHeight="1" x14ac:dyDescent="0.25">
      <c r="B23" s="22">
        <v>14</v>
      </c>
      <c r="C23" s="46" t="s">
        <v>213</v>
      </c>
      <c r="D23" s="22" t="s">
        <v>5</v>
      </c>
      <c r="E23" s="45">
        <v>35</v>
      </c>
      <c r="F23" s="45">
        <v>45</v>
      </c>
      <c r="G23" s="114">
        <v>0</v>
      </c>
      <c r="H23" s="114">
        <v>0</v>
      </c>
      <c r="I23" s="114">
        <v>80</v>
      </c>
      <c r="J23" s="114">
        <v>96</v>
      </c>
      <c r="K23" s="114">
        <v>80</v>
      </c>
      <c r="L23" s="114">
        <v>100</v>
      </c>
      <c r="M23" s="114">
        <v>6</v>
      </c>
      <c r="N23" s="114">
        <v>8</v>
      </c>
      <c r="O23" s="114"/>
      <c r="P23" s="114"/>
      <c r="Q23" s="114">
        <f t="shared" si="0"/>
        <v>201</v>
      </c>
      <c r="R23" s="114">
        <f t="shared" si="0"/>
        <v>249</v>
      </c>
      <c r="S23" s="21"/>
      <c r="T23" s="21"/>
      <c r="U23" s="21"/>
      <c r="V23" s="21"/>
      <c r="W23" s="21"/>
    </row>
    <row r="24" spans="2:23" ht="24" customHeight="1" x14ac:dyDescent="0.25">
      <c r="B24" s="22">
        <v>15</v>
      </c>
      <c r="C24" s="46" t="s">
        <v>325</v>
      </c>
      <c r="D24" s="22" t="s">
        <v>5</v>
      </c>
      <c r="E24" s="47">
        <v>25</v>
      </c>
      <c r="F24" s="45">
        <v>30</v>
      </c>
      <c r="G24" s="114">
        <v>0</v>
      </c>
      <c r="H24" s="114">
        <v>0</v>
      </c>
      <c r="I24" s="114">
        <v>100</v>
      </c>
      <c r="J24" s="114">
        <v>120</v>
      </c>
      <c r="K24" s="114">
        <v>40</v>
      </c>
      <c r="L24" s="114">
        <v>45</v>
      </c>
      <c r="M24" s="114">
        <v>8</v>
      </c>
      <c r="N24" s="114">
        <v>12</v>
      </c>
      <c r="O24" s="114"/>
      <c r="P24" s="114"/>
      <c r="Q24" s="114">
        <f t="shared" si="0"/>
        <v>173</v>
      </c>
      <c r="R24" s="114">
        <f t="shared" si="0"/>
        <v>207</v>
      </c>
      <c r="S24" s="21"/>
      <c r="T24" s="21"/>
      <c r="U24" s="21"/>
      <c r="V24" s="21"/>
      <c r="W24" s="21"/>
    </row>
    <row r="25" spans="2:23" ht="19.5" customHeight="1" x14ac:dyDescent="0.25">
      <c r="B25" s="22">
        <v>16</v>
      </c>
      <c r="C25" s="46" t="s">
        <v>352</v>
      </c>
      <c r="D25" s="22" t="s">
        <v>5</v>
      </c>
      <c r="E25" s="45">
        <v>35</v>
      </c>
      <c r="F25" s="45">
        <v>45</v>
      </c>
      <c r="G25" s="114">
        <v>0</v>
      </c>
      <c r="H25" s="114">
        <v>0</v>
      </c>
      <c r="I25" s="114">
        <v>100</v>
      </c>
      <c r="J25" s="114">
        <v>120</v>
      </c>
      <c r="K25" s="114">
        <v>100</v>
      </c>
      <c r="L25" s="114">
        <v>150</v>
      </c>
      <c r="M25" s="114">
        <v>6</v>
      </c>
      <c r="N25" s="114">
        <v>10</v>
      </c>
      <c r="O25" s="114"/>
      <c r="P25" s="114"/>
      <c r="Q25" s="114">
        <f t="shared" si="0"/>
        <v>241</v>
      </c>
      <c r="R25" s="114">
        <f t="shared" si="0"/>
        <v>325</v>
      </c>
      <c r="S25" s="21"/>
      <c r="T25" s="21"/>
      <c r="U25" s="21"/>
      <c r="V25" s="21"/>
      <c r="W25" s="21"/>
    </row>
    <row r="26" spans="2:23" ht="27.75" customHeight="1" x14ac:dyDescent="0.25">
      <c r="B26" s="22">
        <v>17</v>
      </c>
      <c r="C26" s="46" t="s">
        <v>353</v>
      </c>
      <c r="D26" s="22" t="s">
        <v>5</v>
      </c>
      <c r="E26" s="47">
        <v>30</v>
      </c>
      <c r="F26" s="45">
        <v>40</v>
      </c>
      <c r="G26" s="114">
        <v>10</v>
      </c>
      <c r="H26" s="114">
        <v>20</v>
      </c>
      <c r="I26" s="114">
        <v>3</v>
      </c>
      <c r="J26" s="114">
        <v>4</v>
      </c>
      <c r="K26" s="114">
        <v>20</v>
      </c>
      <c r="L26" s="114">
        <v>30</v>
      </c>
      <c r="M26" s="114">
        <v>3</v>
      </c>
      <c r="N26" s="114">
        <v>5</v>
      </c>
      <c r="O26" s="114"/>
      <c r="P26" s="114"/>
      <c r="Q26" s="114">
        <f t="shared" si="0"/>
        <v>66</v>
      </c>
      <c r="R26" s="114">
        <f t="shared" si="0"/>
        <v>99</v>
      </c>
      <c r="S26" s="21"/>
      <c r="T26" s="21"/>
      <c r="U26" s="21"/>
      <c r="V26" s="21"/>
      <c r="W26" s="21"/>
    </row>
    <row r="27" spans="2:23" ht="19.5" customHeight="1" x14ac:dyDescent="0.25">
      <c r="B27" s="22">
        <v>18</v>
      </c>
      <c r="C27" s="46" t="s">
        <v>354</v>
      </c>
      <c r="D27" s="22" t="s">
        <v>5</v>
      </c>
      <c r="E27" s="45">
        <v>50</v>
      </c>
      <c r="F27" s="45">
        <v>80</v>
      </c>
      <c r="G27" s="114">
        <v>0</v>
      </c>
      <c r="H27" s="114">
        <v>0</v>
      </c>
      <c r="I27" s="114">
        <v>7</v>
      </c>
      <c r="J27" s="114">
        <v>9</v>
      </c>
      <c r="K27" s="114">
        <v>0</v>
      </c>
      <c r="L27" s="114">
        <v>0</v>
      </c>
      <c r="M27" s="114">
        <v>12</v>
      </c>
      <c r="N27" s="114">
        <v>15</v>
      </c>
      <c r="O27" s="114"/>
      <c r="P27" s="114"/>
      <c r="Q27" s="114">
        <f t="shared" si="0"/>
        <v>69</v>
      </c>
      <c r="R27" s="114">
        <f t="shared" si="0"/>
        <v>104</v>
      </c>
      <c r="S27" s="21"/>
      <c r="T27" s="21"/>
      <c r="U27" s="21"/>
      <c r="V27" s="21"/>
      <c r="W27" s="21"/>
    </row>
    <row r="28" spans="2:23" ht="19.5" customHeight="1" x14ac:dyDescent="0.25">
      <c r="B28" s="22">
        <v>19</v>
      </c>
      <c r="C28" s="46" t="s">
        <v>216</v>
      </c>
      <c r="D28" s="22" t="s">
        <v>5</v>
      </c>
      <c r="E28" s="47">
        <v>4</v>
      </c>
      <c r="F28" s="45">
        <v>8</v>
      </c>
      <c r="G28" s="114">
        <v>0</v>
      </c>
      <c r="H28" s="114">
        <v>0</v>
      </c>
      <c r="I28" s="114">
        <v>0</v>
      </c>
      <c r="J28" s="114">
        <v>0</v>
      </c>
      <c r="K28" s="114">
        <v>5</v>
      </c>
      <c r="L28" s="114">
        <v>10</v>
      </c>
      <c r="M28" s="114">
        <v>3</v>
      </c>
      <c r="N28" s="114">
        <v>5</v>
      </c>
      <c r="O28" s="114"/>
      <c r="P28" s="114"/>
      <c r="Q28" s="114">
        <f t="shared" si="0"/>
        <v>12</v>
      </c>
      <c r="R28" s="114">
        <f t="shared" si="0"/>
        <v>23</v>
      </c>
      <c r="S28" s="21"/>
      <c r="T28" s="21"/>
      <c r="U28" s="21"/>
      <c r="V28" s="21"/>
      <c r="W28" s="21"/>
    </row>
    <row r="29" spans="2:23" ht="20.100000000000001" customHeight="1" x14ac:dyDescent="0.25">
      <c r="B29" s="22">
        <v>20</v>
      </c>
      <c r="C29" s="39" t="s">
        <v>524</v>
      </c>
      <c r="D29" s="22" t="s">
        <v>5</v>
      </c>
      <c r="E29" s="112"/>
      <c r="F29" s="112"/>
      <c r="G29" s="115"/>
      <c r="H29" s="115"/>
      <c r="I29" s="115"/>
      <c r="J29" s="115"/>
      <c r="K29" s="115">
        <v>5</v>
      </c>
      <c r="L29" s="115">
        <v>10</v>
      </c>
      <c r="M29" s="115"/>
      <c r="N29" s="115"/>
      <c r="O29" s="115"/>
      <c r="P29" s="115"/>
      <c r="Q29" s="114">
        <f t="shared" si="0"/>
        <v>5</v>
      </c>
      <c r="R29" s="114">
        <f t="shared" si="0"/>
        <v>10</v>
      </c>
      <c r="S29" s="21"/>
      <c r="T29" s="21"/>
      <c r="U29" s="21"/>
      <c r="V29" s="21"/>
      <c r="W29" s="21"/>
    </row>
    <row r="30" spans="2:23" ht="20.100000000000001" customHeight="1" x14ac:dyDescent="0.25">
      <c r="B30" s="119" t="s">
        <v>308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/>
    </row>
    <row r="31" spans="2:23" ht="20.100000000000001" customHeight="1" x14ac:dyDescent="0.25">
      <c r="B31" s="49">
        <v>1</v>
      </c>
      <c r="C31" s="50" t="s">
        <v>342</v>
      </c>
      <c r="D31" s="22" t="s">
        <v>245</v>
      </c>
      <c r="E31" s="22">
        <v>30</v>
      </c>
      <c r="F31" s="22">
        <v>60</v>
      </c>
      <c r="G31" s="21">
        <v>20</v>
      </c>
      <c r="H31" s="21">
        <v>30</v>
      </c>
      <c r="I31" s="21">
        <v>10</v>
      </c>
      <c r="J31" s="21">
        <v>12</v>
      </c>
      <c r="K31" s="21">
        <v>0</v>
      </c>
      <c r="L31" s="21">
        <v>0</v>
      </c>
      <c r="M31" s="21">
        <v>0</v>
      </c>
      <c r="N31" s="21">
        <v>0</v>
      </c>
      <c r="O31" s="21"/>
      <c r="P31" s="21"/>
      <c r="Q31" s="21">
        <f t="shared" ref="Q31:R70" si="1">E31+G31+I31+K31+M31+O31</f>
        <v>60</v>
      </c>
      <c r="R31" s="21">
        <f t="shared" si="1"/>
        <v>102</v>
      </c>
      <c r="S31" s="21"/>
      <c r="T31" s="21"/>
      <c r="U31" s="21"/>
      <c r="V31" s="21"/>
      <c r="W31" s="21"/>
    </row>
    <row r="32" spans="2:23" ht="33" customHeight="1" x14ac:dyDescent="0.25">
      <c r="B32" s="49">
        <v>2</v>
      </c>
      <c r="C32" s="46" t="s">
        <v>206</v>
      </c>
      <c r="D32" s="22" t="s">
        <v>45</v>
      </c>
      <c r="E32" s="22">
        <v>0</v>
      </c>
      <c r="F32" s="22">
        <v>0</v>
      </c>
      <c r="G32" s="21">
        <v>0</v>
      </c>
      <c r="H32" s="21">
        <v>0</v>
      </c>
      <c r="I32" s="21">
        <v>55</v>
      </c>
      <c r="J32" s="21">
        <v>66</v>
      </c>
      <c r="K32" s="21">
        <v>30</v>
      </c>
      <c r="L32" s="21">
        <v>35</v>
      </c>
      <c r="M32" s="21">
        <v>0</v>
      </c>
      <c r="N32" s="21">
        <v>0</v>
      </c>
      <c r="O32" s="21"/>
      <c r="P32" s="21"/>
      <c r="Q32" s="21">
        <f t="shared" si="1"/>
        <v>85</v>
      </c>
      <c r="R32" s="21">
        <f t="shared" si="1"/>
        <v>101</v>
      </c>
      <c r="S32" s="21"/>
      <c r="T32" s="21"/>
      <c r="U32" s="21"/>
      <c r="V32" s="21"/>
      <c r="W32" s="21"/>
    </row>
    <row r="33" spans="2:23" ht="33" customHeight="1" x14ac:dyDescent="0.25">
      <c r="B33" s="49">
        <v>3</v>
      </c>
      <c r="C33" s="46" t="s">
        <v>21</v>
      </c>
      <c r="D33" s="22" t="s">
        <v>5</v>
      </c>
      <c r="E33" s="112"/>
      <c r="F33" s="112"/>
      <c r="G33" s="40"/>
      <c r="H33" s="40"/>
      <c r="I33" s="40"/>
      <c r="J33" s="40"/>
      <c r="K33" s="40">
        <v>5</v>
      </c>
      <c r="L33" s="40">
        <v>10</v>
      </c>
      <c r="M33" s="40"/>
      <c r="N33" s="40"/>
      <c r="O33" s="40"/>
      <c r="P33" s="40"/>
      <c r="Q33" s="21">
        <f t="shared" si="1"/>
        <v>5</v>
      </c>
      <c r="R33" s="21">
        <f t="shared" si="1"/>
        <v>10</v>
      </c>
      <c r="S33" s="21"/>
      <c r="T33" s="21"/>
      <c r="U33" s="21"/>
      <c r="V33" s="21"/>
      <c r="W33" s="21"/>
    </row>
    <row r="34" spans="2:23" ht="20.100000000000001" customHeight="1" x14ac:dyDescent="0.25">
      <c r="B34" s="49">
        <v>4</v>
      </c>
      <c r="C34" s="46" t="s">
        <v>185</v>
      </c>
      <c r="D34" s="22" t="s">
        <v>5</v>
      </c>
      <c r="E34" s="22">
        <v>260</v>
      </c>
      <c r="F34" s="22">
        <v>280</v>
      </c>
      <c r="G34" s="21">
        <v>70</v>
      </c>
      <c r="H34" s="21">
        <v>80</v>
      </c>
      <c r="I34" s="21">
        <v>80</v>
      </c>
      <c r="J34" s="21">
        <v>96</v>
      </c>
      <c r="K34" s="21">
        <v>70</v>
      </c>
      <c r="L34" s="21">
        <v>85</v>
      </c>
      <c r="M34" s="21">
        <v>15</v>
      </c>
      <c r="N34" s="21">
        <v>17</v>
      </c>
      <c r="O34" s="21"/>
      <c r="P34" s="21"/>
      <c r="Q34" s="21">
        <f t="shared" si="1"/>
        <v>495</v>
      </c>
      <c r="R34" s="21">
        <f t="shared" si="1"/>
        <v>558</v>
      </c>
      <c r="S34" s="21"/>
      <c r="T34" s="21"/>
      <c r="U34" s="21"/>
      <c r="V34" s="21"/>
      <c r="W34" s="21"/>
    </row>
    <row r="35" spans="2:23" ht="19.5" customHeight="1" x14ac:dyDescent="0.25">
      <c r="B35" s="49">
        <v>5</v>
      </c>
      <c r="C35" s="46" t="s">
        <v>187</v>
      </c>
      <c r="D35" s="22" t="s">
        <v>5</v>
      </c>
      <c r="E35" s="22">
        <v>210</v>
      </c>
      <c r="F35" s="22">
        <v>240</v>
      </c>
      <c r="G35" s="21">
        <v>120</v>
      </c>
      <c r="H35" s="21">
        <v>150</v>
      </c>
      <c r="I35" s="21">
        <v>60</v>
      </c>
      <c r="J35" s="21">
        <v>72</v>
      </c>
      <c r="K35" s="21">
        <v>40</v>
      </c>
      <c r="L35" s="21">
        <v>45</v>
      </c>
      <c r="M35" s="21">
        <v>13</v>
      </c>
      <c r="N35" s="21">
        <v>16</v>
      </c>
      <c r="O35" s="21"/>
      <c r="P35" s="21"/>
      <c r="Q35" s="21">
        <f t="shared" si="1"/>
        <v>443</v>
      </c>
      <c r="R35" s="21">
        <f t="shared" si="1"/>
        <v>523</v>
      </c>
      <c r="S35" s="21"/>
      <c r="T35" s="21"/>
      <c r="U35" s="21"/>
      <c r="V35" s="21"/>
      <c r="W35" s="21"/>
    </row>
    <row r="36" spans="2:23" ht="20.100000000000001" customHeight="1" x14ac:dyDescent="0.25">
      <c r="B36" s="49">
        <v>6</v>
      </c>
      <c r="C36" s="46" t="s">
        <v>208</v>
      </c>
      <c r="D36" s="22" t="s">
        <v>5</v>
      </c>
      <c r="E36" s="22">
        <v>20</v>
      </c>
      <c r="F36" s="22">
        <v>30</v>
      </c>
      <c r="G36" s="21">
        <v>30</v>
      </c>
      <c r="H36" s="21">
        <v>40</v>
      </c>
      <c r="I36" s="21">
        <v>50</v>
      </c>
      <c r="J36" s="21">
        <v>60</v>
      </c>
      <c r="K36" s="21">
        <v>50</v>
      </c>
      <c r="L36" s="21">
        <v>60</v>
      </c>
      <c r="M36" s="21">
        <v>27</v>
      </c>
      <c r="N36" s="21">
        <v>30</v>
      </c>
      <c r="O36" s="21"/>
      <c r="P36" s="21"/>
      <c r="Q36" s="21">
        <f t="shared" si="1"/>
        <v>177</v>
      </c>
      <c r="R36" s="21">
        <f t="shared" si="1"/>
        <v>220</v>
      </c>
      <c r="S36" s="21"/>
      <c r="T36" s="21"/>
      <c r="U36" s="21"/>
      <c r="V36" s="21"/>
      <c r="W36" s="21"/>
    </row>
    <row r="37" spans="2:23" ht="22.5" customHeight="1" x14ac:dyDescent="0.25">
      <c r="B37" s="49">
        <v>7</v>
      </c>
      <c r="C37" s="46" t="s">
        <v>204</v>
      </c>
      <c r="D37" s="22" t="s">
        <v>45</v>
      </c>
      <c r="E37" s="22">
        <v>80</v>
      </c>
      <c r="F37" s="22">
        <v>120</v>
      </c>
      <c r="G37" s="21">
        <v>80</v>
      </c>
      <c r="H37" s="21">
        <v>90</v>
      </c>
      <c r="I37" s="21">
        <v>50</v>
      </c>
      <c r="J37" s="21">
        <v>60</v>
      </c>
      <c r="K37" s="21">
        <v>40</v>
      </c>
      <c r="L37" s="21">
        <v>50</v>
      </c>
      <c r="M37" s="21">
        <v>15</v>
      </c>
      <c r="N37" s="21">
        <v>20</v>
      </c>
      <c r="O37" s="21"/>
      <c r="P37" s="21"/>
      <c r="Q37" s="21">
        <f t="shared" si="1"/>
        <v>265</v>
      </c>
      <c r="R37" s="21">
        <f t="shared" si="1"/>
        <v>340</v>
      </c>
      <c r="S37" s="21"/>
      <c r="T37" s="21"/>
      <c r="U37" s="21"/>
      <c r="V37" s="21"/>
      <c r="W37" s="21"/>
    </row>
    <row r="38" spans="2:23" ht="22.5" customHeight="1" x14ac:dyDescent="0.25">
      <c r="B38" s="49">
        <v>8</v>
      </c>
      <c r="C38" s="46" t="s">
        <v>530</v>
      </c>
      <c r="D38" s="22" t="s">
        <v>5</v>
      </c>
      <c r="E38" s="22"/>
      <c r="F38" s="22"/>
      <c r="G38" s="21"/>
      <c r="H38" s="21"/>
      <c r="I38" s="21"/>
      <c r="J38" s="21"/>
      <c r="K38" s="40">
        <v>6</v>
      </c>
      <c r="L38" s="40">
        <v>10</v>
      </c>
      <c r="M38" s="21"/>
      <c r="N38" s="21"/>
      <c r="O38" s="21"/>
      <c r="P38" s="21"/>
      <c r="Q38" s="21">
        <f t="shared" si="1"/>
        <v>6</v>
      </c>
      <c r="R38" s="21">
        <f t="shared" si="1"/>
        <v>10</v>
      </c>
      <c r="S38" s="21"/>
      <c r="T38" s="21"/>
      <c r="U38" s="21"/>
      <c r="V38" s="21"/>
      <c r="W38" s="21"/>
    </row>
    <row r="39" spans="2:23" ht="22.5" customHeight="1" x14ac:dyDescent="0.25">
      <c r="B39" s="49">
        <v>9</v>
      </c>
      <c r="C39" s="46" t="s">
        <v>343</v>
      </c>
      <c r="D39" s="22" t="s">
        <v>5</v>
      </c>
      <c r="E39" s="22">
        <v>10</v>
      </c>
      <c r="F39" s="22">
        <v>20</v>
      </c>
      <c r="G39" s="21">
        <v>0</v>
      </c>
      <c r="H39" s="21">
        <v>0</v>
      </c>
      <c r="I39" s="21">
        <v>40</v>
      </c>
      <c r="J39" s="21">
        <v>48</v>
      </c>
      <c r="K39" s="21">
        <v>10</v>
      </c>
      <c r="L39" s="21">
        <v>15</v>
      </c>
      <c r="M39" s="21">
        <v>7</v>
      </c>
      <c r="N39" s="21">
        <v>10</v>
      </c>
      <c r="O39" s="21"/>
      <c r="P39" s="21"/>
      <c r="Q39" s="21">
        <f t="shared" si="1"/>
        <v>67</v>
      </c>
      <c r="R39" s="21">
        <f t="shared" si="1"/>
        <v>93</v>
      </c>
      <c r="S39" s="21"/>
      <c r="T39" s="21"/>
      <c r="U39" s="21"/>
      <c r="V39" s="21"/>
      <c r="W39" s="21"/>
    </row>
    <row r="40" spans="2:23" ht="24.95" customHeight="1" x14ac:dyDescent="0.25">
      <c r="B40" s="49">
        <v>10</v>
      </c>
      <c r="C40" s="46" t="s">
        <v>244</v>
      </c>
      <c r="D40" s="22" t="s">
        <v>45</v>
      </c>
      <c r="E40" s="22">
        <v>0</v>
      </c>
      <c r="F40" s="22">
        <v>0</v>
      </c>
      <c r="G40" s="21">
        <v>20</v>
      </c>
      <c r="H40" s="21">
        <v>30</v>
      </c>
      <c r="I40" s="21">
        <v>55</v>
      </c>
      <c r="J40" s="21">
        <v>66</v>
      </c>
      <c r="K40" s="21">
        <v>40</v>
      </c>
      <c r="L40" s="21">
        <v>50</v>
      </c>
      <c r="M40" s="21">
        <v>0</v>
      </c>
      <c r="N40" s="21">
        <v>0</v>
      </c>
      <c r="O40" s="21"/>
      <c r="P40" s="21"/>
      <c r="Q40" s="21">
        <f t="shared" si="1"/>
        <v>115</v>
      </c>
      <c r="R40" s="21">
        <f t="shared" si="1"/>
        <v>146</v>
      </c>
      <c r="S40" s="21"/>
      <c r="T40" s="21"/>
      <c r="U40" s="21"/>
      <c r="V40" s="21"/>
      <c r="W40" s="21"/>
    </row>
    <row r="41" spans="2:23" ht="20.100000000000001" customHeight="1" x14ac:dyDescent="0.25">
      <c r="B41" s="49">
        <v>11</v>
      </c>
      <c r="C41" s="46" t="s">
        <v>207</v>
      </c>
      <c r="D41" s="22" t="s">
        <v>45</v>
      </c>
      <c r="E41" s="22">
        <v>0</v>
      </c>
      <c r="F41" s="22">
        <v>0</v>
      </c>
      <c r="G41" s="21">
        <v>0</v>
      </c>
      <c r="H41" s="21">
        <v>0</v>
      </c>
      <c r="I41" s="21">
        <v>170</v>
      </c>
      <c r="J41" s="21">
        <v>204</v>
      </c>
      <c r="K41" s="21">
        <v>60</v>
      </c>
      <c r="L41" s="21">
        <v>70</v>
      </c>
      <c r="M41" s="21">
        <v>10</v>
      </c>
      <c r="N41" s="21">
        <v>14</v>
      </c>
      <c r="O41" s="21"/>
      <c r="P41" s="21"/>
      <c r="Q41" s="21">
        <f t="shared" si="1"/>
        <v>240</v>
      </c>
      <c r="R41" s="21">
        <f t="shared" si="1"/>
        <v>288</v>
      </c>
      <c r="S41" s="21"/>
      <c r="T41" s="21"/>
      <c r="U41" s="21"/>
      <c r="V41" s="21"/>
      <c r="W41" s="21"/>
    </row>
    <row r="42" spans="2:23" ht="24.75" customHeight="1" x14ac:dyDescent="0.25">
      <c r="B42" s="49">
        <v>12</v>
      </c>
      <c r="C42" s="46" t="s">
        <v>194</v>
      </c>
      <c r="D42" s="22" t="s">
        <v>5</v>
      </c>
      <c r="E42" s="22">
        <v>100</v>
      </c>
      <c r="F42" s="22">
        <v>120</v>
      </c>
      <c r="G42" s="21">
        <v>60</v>
      </c>
      <c r="H42" s="21">
        <v>80</v>
      </c>
      <c r="I42" s="21">
        <v>30</v>
      </c>
      <c r="J42" s="21">
        <v>36</v>
      </c>
      <c r="K42" s="21">
        <v>50</v>
      </c>
      <c r="L42" s="21">
        <v>55</v>
      </c>
      <c r="M42" s="21">
        <v>6</v>
      </c>
      <c r="N42" s="21">
        <v>10</v>
      </c>
      <c r="O42" s="21"/>
      <c r="P42" s="21"/>
      <c r="Q42" s="21">
        <f t="shared" si="1"/>
        <v>246</v>
      </c>
      <c r="R42" s="21">
        <f t="shared" si="1"/>
        <v>301</v>
      </c>
      <c r="S42" s="21"/>
      <c r="T42" s="21"/>
      <c r="U42" s="21"/>
      <c r="V42" s="21"/>
      <c r="W42" s="21"/>
    </row>
    <row r="43" spans="2:23" ht="24.75" customHeight="1" x14ac:dyDescent="0.25">
      <c r="B43" s="49">
        <v>13</v>
      </c>
      <c r="C43" s="46" t="s">
        <v>326</v>
      </c>
      <c r="D43" s="22" t="s">
        <v>245</v>
      </c>
      <c r="E43" s="22">
        <v>30</v>
      </c>
      <c r="F43" s="22">
        <v>35</v>
      </c>
      <c r="G43" s="21">
        <v>0</v>
      </c>
      <c r="H43" s="21">
        <v>0</v>
      </c>
      <c r="I43" s="21">
        <v>40</v>
      </c>
      <c r="J43" s="21">
        <v>48</v>
      </c>
      <c r="K43" s="21">
        <v>0</v>
      </c>
      <c r="L43" s="21">
        <v>0</v>
      </c>
      <c r="M43" s="21">
        <v>10</v>
      </c>
      <c r="N43" s="21">
        <v>14</v>
      </c>
      <c r="O43" s="21"/>
      <c r="P43" s="21"/>
      <c r="Q43" s="21">
        <f t="shared" si="1"/>
        <v>80</v>
      </c>
      <c r="R43" s="21">
        <f t="shared" si="1"/>
        <v>97</v>
      </c>
      <c r="S43" s="21"/>
      <c r="T43" s="21"/>
      <c r="U43" s="21"/>
      <c r="V43" s="21"/>
      <c r="W43" s="21"/>
    </row>
    <row r="44" spans="2:23" ht="20.100000000000001" customHeight="1" x14ac:dyDescent="0.25">
      <c r="B44" s="49">
        <v>14</v>
      </c>
      <c r="C44" s="46" t="s">
        <v>195</v>
      </c>
      <c r="D44" s="22" t="s">
        <v>5</v>
      </c>
      <c r="E44" s="22">
        <v>110</v>
      </c>
      <c r="F44" s="22">
        <v>120</v>
      </c>
      <c r="G44" s="21">
        <v>40</v>
      </c>
      <c r="H44" s="21">
        <v>50</v>
      </c>
      <c r="I44" s="21">
        <v>50</v>
      </c>
      <c r="J44" s="21">
        <v>60</v>
      </c>
      <c r="K44" s="21">
        <v>15</v>
      </c>
      <c r="L44" s="21">
        <v>20</v>
      </c>
      <c r="M44" s="21">
        <v>14</v>
      </c>
      <c r="N44" s="21">
        <v>17</v>
      </c>
      <c r="O44" s="21"/>
      <c r="P44" s="21"/>
      <c r="Q44" s="21">
        <f t="shared" si="1"/>
        <v>229</v>
      </c>
      <c r="R44" s="21">
        <f t="shared" si="1"/>
        <v>267</v>
      </c>
      <c r="S44" s="21"/>
      <c r="T44" s="21"/>
      <c r="U44" s="21"/>
      <c r="V44" s="21"/>
      <c r="W44" s="21"/>
    </row>
    <row r="45" spans="2:23" ht="25.5" customHeight="1" x14ac:dyDescent="0.25">
      <c r="B45" s="49">
        <v>15</v>
      </c>
      <c r="C45" s="46" t="s">
        <v>209</v>
      </c>
      <c r="D45" s="22" t="s">
        <v>5</v>
      </c>
      <c r="E45" s="22">
        <v>120</v>
      </c>
      <c r="F45" s="22">
        <v>150</v>
      </c>
      <c r="G45" s="21">
        <v>90</v>
      </c>
      <c r="H45" s="21">
        <v>110</v>
      </c>
      <c r="I45" s="21">
        <v>50</v>
      </c>
      <c r="J45" s="21">
        <v>60</v>
      </c>
      <c r="K45" s="21">
        <v>35</v>
      </c>
      <c r="L45" s="21">
        <v>40</v>
      </c>
      <c r="M45" s="21">
        <v>12</v>
      </c>
      <c r="N45" s="21">
        <v>15</v>
      </c>
      <c r="O45" s="21"/>
      <c r="P45" s="21"/>
      <c r="Q45" s="21">
        <f t="shared" si="1"/>
        <v>307</v>
      </c>
      <c r="R45" s="21">
        <f t="shared" si="1"/>
        <v>375</v>
      </c>
      <c r="S45" s="21"/>
      <c r="T45" s="21"/>
      <c r="U45" s="21"/>
      <c r="V45" s="21"/>
      <c r="W45" s="21"/>
    </row>
    <row r="46" spans="2:23" ht="20.100000000000001" customHeight="1" x14ac:dyDescent="0.25">
      <c r="B46" s="49">
        <v>16</v>
      </c>
      <c r="C46" s="46" t="s">
        <v>196</v>
      </c>
      <c r="D46" s="22" t="s">
        <v>5</v>
      </c>
      <c r="E46" s="22">
        <v>8</v>
      </c>
      <c r="F46" s="22">
        <v>10</v>
      </c>
      <c r="G46" s="21">
        <v>60</v>
      </c>
      <c r="H46" s="21">
        <v>80</v>
      </c>
      <c r="I46" s="21">
        <v>15</v>
      </c>
      <c r="J46" s="21">
        <v>18</v>
      </c>
      <c r="K46" s="21">
        <v>10</v>
      </c>
      <c r="L46" s="21">
        <v>15</v>
      </c>
      <c r="M46" s="21">
        <v>6</v>
      </c>
      <c r="N46" s="21">
        <v>8</v>
      </c>
      <c r="O46" s="21"/>
      <c r="P46" s="21"/>
      <c r="Q46" s="21">
        <f t="shared" si="1"/>
        <v>99</v>
      </c>
      <c r="R46" s="21">
        <f t="shared" si="1"/>
        <v>131</v>
      </c>
      <c r="S46" s="21"/>
      <c r="T46" s="21"/>
      <c r="U46" s="21"/>
      <c r="V46" s="21"/>
      <c r="W46" s="21"/>
    </row>
    <row r="47" spans="2:23" ht="40.5" customHeight="1" x14ac:dyDescent="0.25">
      <c r="B47" s="49">
        <v>17</v>
      </c>
      <c r="C47" s="46" t="s">
        <v>197</v>
      </c>
      <c r="D47" s="22" t="s">
        <v>5</v>
      </c>
      <c r="E47" s="22">
        <v>5</v>
      </c>
      <c r="F47" s="22">
        <v>10</v>
      </c>
      <c r="G47" s="21">
        <v>0</v>
      </c>
      <c r="H47" s="21">
        <v>0</v>
      </c>
      <c r="I47" s="21">
        <v>10</v>
      </c>
      <c r="J47" s="21">
        <v>12</v>
      </c>
      <c r="K47" s="21">
        <v>10</v>
      </c>
      <c r="L47" s="21">
        <v>15</v>
      </c>
      <c r="M47" s="21">
        <v>0</v>
      </c>
      <c r="N47" s="21">
        <v>0</v>
      </c>
      <c r="O47" s="21"/>
      <c r="P47" s="21"/>
      <c r="Q47" s="21">
        <f t="shared" si="1"/>
        <v>25</v>
      </c>
      <c r="R47" s="21">
        <f t="shared" si="1"/>
        <v>37</v>
      </c>
      <c r="S47" s="21"/>
      <c r="T47" s="21"/>
      <c r="U47" s="21"/>
      <c r="V47" s="21"/>
      <c r="W47" s="21"/>
    </row>
    <row r="48" spans="2:23" ht="34.5" customHeight="1" x14ac:dyDescent="0.25">
      <c r="B48" s="49">
        <v>18</v>
      </c>
      <c r="C48" s="46" t="s">
        <v>202</v>
      </c>
      <c r="D48" s="22" t="s">
        <v>45</v>
      </c>
      <c r="E48" s="22">
        <v>80</v>
      </c>
      <c r="F48" s="22">
        <v>100</v>
      </c>
      <c r="G48" s="21">
        <v>80</v>
      </c>
      <c r="H48" s="21">
        <v>90</v>
      </c>
      <c r="I48" s="21">
        <v>100</v>
      </c>
      <c r="J48" s="21">
        <v>120</v>
      </c>
      <c r="K48" s="21">
        <v>300</v>
      </c>
      <c r="L48" s="21">
        <v>350</v>
      </c>
      <c r="M48" s="21">
        <v>40</v>
      </c>
      <c r="N48" s="21">
        <v>45</v>
      </c>
      <c r="O48" s="21"/>
      <c r="P48" s="21"/>
      <c r="Q48" s="21">
        <f t="shared" si="1"/>
        <v>600</v>
      </c>
      <c r="R48" s="21">
        <f t="shared" si="1"/>
        <v>705</v>
      </c>
      <c r="S48" s="21"/>
      <c r="T48" s="21"/>
      <c r="U48" s="21"/>
      <c r="V48" s="21"/>
      <c r="W48" s="21"/>
    </row>
    <row r="49" spans="2:23" ht="25.5" customHeight="1" x14ac:dyDescent="0.25">
      <c r="B49" s="49">
        <v>19</v>
      </c>
      <c r="C49" s="46" t="s">
        <v>186</v>
      </c>
      <c r="D49" s="22" t="s">
        <v>5</v>
      </c>
      <c r="E49" s="22">
        <v>500</v>
      </c>
      <c r="F49" s="22">
        <v>560</v>
      </c>
      <c r="G49" s="21">
        <v>500</v>
      </c>
      <c r="H49" s="21">
        <v>600</v>
      </c>
      <c r="I49" s="21">
        <v>390</v>
      </c>
      <c r="J49" s="21">
        <v>468</v>
      </c>
      <c r="K49" s="21">
        <v>500</v>
      </c>
      <c r="L49" s="21">
        <v>600</v>
      </c>
      <c r="M49" s="21">
        <v>70</v>
      </c>
      <c r="N49" s="21">
        <v>80</v>
      </c>
      <c r="O49" s="21"/>
      <c r="P49" s="21"/>
      <c r="Q49" s="21">
        <f t="shared" si="1"/>
        <v>1960</v>
      </c>
      <c r="R49" s="21">
        <f t="shared" si="1"/>
        <v>2308</v>
      </c>
      <c r="S49" s="21"/>
      <c r="T49" s="21"/>
      <c r="U49" s="21"/>
      <c r="V49" s="21"/>
      <c r="W49" s="21"/>
    </row>
    <row r="50" spans="2:23" ht="24" customHeight="1" x14ac:dyDescent="0.25">
      <c r="B50" s="49">
        <v>20</v>
      </c>
      <c r="C50" s="46" t="s">
        <v>210</v>
      </c>
      <c r="D50" s="22" t="s">
        <v>5</v>
      </c>
      <c r="E50" s="22">
        <v>70</v>
      </c>
      <c r="F50" s="22">
        <v>80</v>
      </c>
      <c r="G50" s="21">
        <v>50</v>
      </c>
      <c r="H50" s="21">
        <v>70</v>
      </c>
      <c r="I50" s="21">
        <v>50</v>
      </c>
      <c r="J50" s="21">
        <v>60</v>
      </c>
      <c r="K50" s="21">
        <v>50</v>
      </c>
      <c r="L50" s="21">
        <v>55</v>
      </c>
      <c r="M50" s="21">
        <v>15</v>
      </c>
      <c r="N50" s="21">
        <v>18</v>
      </c>
      <c r="O50" s="21"/>
      <c r="P50" s="21"/>
      <c r="Q50" s="21">
        <f t="shared" si="1"/>
        <v>235</v>
      </c>
      <c r="R50" s="21">
        <f t="shared" si="1"/>
        <v>283</v>
      </c>
      <c r="S50" s="21"/>
      <c r="T50" s="21"/>
      <c r="U50" s="21"/>
      <c r="V50" s="21"/>
      <c r="W50" s="21"/>
    </row>
    <row r="51" spans="2:23" ht="20.100000000000001" customHeight="1" x14ac:dyDescent="0.25">
      <c r="B51" s="49">
        <v>21</v>
      </c>
      <c r="C51" s="46" t="s">
        <v>247</v>
      </c>
      <c r="D51" s="22" t="s">
        <v>5</v>
      </c>
      <c r="E51" s="22">
        <v>50</v>
      </c>
      <c r="F51" s="22">
        <v>60</v>
      </c>
      <c r="G51" s="21">
        <v>80</v>
      </c>
      <c r="H51" s="21">
        <v>100</v>
      </c>
      <c r="I51" s="21">
        <v>90</v>
      </c>
      <c r="J51" s="21">
        <v>108</v>
      </c>
      <c r="K51" s="21">
        <v>50</v>
      </c>
      <c r="L51" s="21">
        <v>55</v>
      </c>
      <c r="M51" s="21">
        <v>28</v>
      </c>
      <c r="N51" s="21">
        <v>33</v>
      </c>
      <c r="O51" s="21"/>
      <c r="P51" s="21"/>
      <c r="Q51" s="21">
        <f t="shared" si="1"/>
        <v>298</v>
      </c>
      <c r="R51" s="21">
        <f t="shared" si="1"/>
        <v>356</v>
      </c>
      <c r="S51" s="21"/>
      <c r="T51" s="21"/>
      <c r="U51" s="21"/>
      <c r="V51" s="21"/>
      <c r="W51" s="21"/>
    </row>
    <row r="52" spans="2:23" ht="24" customHeight="1" x14ac:dyDescent="0.25">
      <c r="B52" s="49">
        <v>22</v>
      </c>
      <c r="C52" s="46" t="s">
        <v>188</v>
      </c>
      <c r="D52" s="22" t="s">
        <v>5</v>
      </c>
      <c r="E52" s="22">
        <v>10</v>
      </c>
      <c r="F52" s="22">
        <v>15</v>
      </c>
      <c r="G52" s="21">
        <v>10</v>
      </c>
      <c r="H52" s="21">
        <v>20</v>
      </c>
      <c r="I52" s="21">
        <v>70</v>
      </c>
      <c r="J52" s="21">
        <v>84</v>
      </c>
      <c r="K52" s="21">
        <v>30</v>
      </c>
      <c r="L52" s="21">
        <v>35</v>
      </c>
      <c r="M52" s="21">
        <v>12</v>
      </c>
      <c r="N52" s="21">
        <v>16</v>
      </c>
      <c r="O52" s="21"/>
      <c r="P52" s="21"/>
      <c r="Q52" s="21">
        <f t="shared" si="1"/>
        <v>132</v>
      </c>
      <c r="R52" s="21">
        <f t="shared" si="1"/>
        <v>170</v>
      </c>
      <c r="S52" s="21"/>
      <c r="T52" s="21"/>
      <c r="U52" s="21"/>
      <c r="V52" s="21"/>
      <c r="W52" s="21"/>
    </row>
    <row r="53" spans="2:23" ht="25.5" customHeight="1" x14ac:dyDescent="0.25">
      <c r="B53" s="49">
        <v>23</v>
      </c>
      <c r="C53" s="46" t="s">
        <v>190</v>
      </c>
      <c r="D53" s="22" t="s">
        <v>5</v>
      </c>
      <c r="E53" s="22">
        <v>10</v>
      </c>
      <c r="F53" s="22">
        <v>15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/>
      <c r="P53" s="21"/>
      <c r="Q53" s="21">
        <f t="shared" si="1"/>
        <v>10</v>
      </c>
      <c r="R53" s="21">
        <f t="shared" si="1"/>
        <v>15</v>
      </c>
      <c r="S53" s="21"/>
      <c r="T53" s="21"/>
      <c r="U53" s="21"/>
      <c r="V53" s="21"/>
      <c r="W53" s="21"/>
    </row>
    <row r="54" spans="2:23" ht="20.100000000000001" customHeight="1" x14ac:dyDescent="0.25">
      <c r="B54" s="49">
        <v>24</v>
      </c>
      <c r="C54" s="46" t="s">
        <v>189</v>
      </c>
      <c r="D54" s="22" t="s">
        <v>5</v>
      </c>
      <c r="E54" s="22">
        <v>10</v>
      </c>
      <c r="F54" s="22">
        <v>15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/>
      <c r="P54" s="21"/>
      <c r="Q54" s="21">
        <f t="shared" si="1"/>
        <v>10</v>
      </c>
      <c r="R54" s="21">
        <f t="shared" si="1"/>
        <v>15</v>
      </c>
      <c r="S54" s="21"/>
      <c r="T54" s="21"/>
      <c r="U54" s="21"/>
      <c r="V54" s="21"/>
      <c r="W54" s="21"/>
    </row>
    <row r="55" spans="2:23" ht="30" customHeight="1" x14ac:dyDescent="0.25">
      <c r="B55" s="49">
        <v>25</v>
      </c>
      <c r="C55" s="46" t="s">
        <v>205</v>
      </c>
      <c r="D55" s="22" t="s">
        <v>5</v>
      </c>
      <c r="E55" s="22">
        <v>20</v>
      </c>
      <c r="F55" s="22">
        <v>25</v>
      </c>
      <c r="G55" s="21">
        <v>30</v>
      </c>
      <c r="H55" s="21">
        <v>40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/>
      <c r="P55" s="21"/>
      <c r="Q55" s="21">
        <f t="shared" si="1"/>
        <v>50</v>
      </c>
      <c r="R55" s="21">
        <f t="shared" si="1"/>
        <v>65</v>
      </c>
      <c r="S55" s="21"/>
      <c r="T55" s="21"/>
      <c r="U55" s="21"/>
      <c r="V55" s="21"/>
      <c r="W55" s="21"/>
    </row>
    <row r="56" spans="2:23" ht="21" customHeight="1" x14ac:dyDescent="0.25">
      <c r="B56" s="49">
        <v>26</v>
      </c>
      <c r="C56" s="46" t="s">
        <v>200</v>
      </c>
      <c r="D56" s="22" t="s">
        <v>5</v>
      </c>
      <c r="E56" s="22">
        <v>200</v>
      </c>
      <c r="F56" s="22">
        <v>230</v>
      </c>
      <c r="G56" s="21">
        <v>200</v>
      </c>
      <c r="H56" s="21">
        <v>250</v>
      </c>
      <c r="I56" s="21">
        <v>170</v>
      </c>
      <c r="J56" s="21">
        <v>204</v>
      </c>
      <c r="K56" s="21">
        <v>110</v>
      </c>
      <c r="L56" s="21">
        <v>130</v>
      </c>
      <c r="M56" s="21">
        <v>25</v>
      </c>
      <c r="N56" s="21">
        <v>28</v>
      </c>
      <c r="O56" s="21"/>
      <c r="P56" s="21"/>
      <c r="Q56" s="21">
        <f t="shared" si="1"/>
        <v>705</v>
      </c>
      <c r="R56" s="21">
        <f t="shared" si="1"/>
        <v>842</v>
      </c>
      <c r="S56" s="21"/>
      <c r="T56" s="21"/>
      <c r="U56" s="21"/>
      <c r="V56" s="21"/>
      <c r="W56" s="21"/>
    </row>
    <row r="57" spans="2:23" ht="36.75" customHeight="1" x14ac:dyDescent="0.25">
      <c r="B57" s="49">
        <v>27</v>
      </c>
      <c r="C57" s="46" t="s">
        <v>246</v>
      </c>
      <c r="D57" s="22" t="s">
        <v>245</v>
      </c>
      <c r="E57" s="22">
        <v>100</v>
      </c>
      <c r="F57" s="22">
        <v>120</v>
      </c>
      <c r="G57" s="21">
        <v>30</v>
      </c>
      <c r="H57" s="21">
        <v>40</v>
      </c>
      <c r="I57" s="21">
        <v>100</v>
      </c>
      <c r="J57" s="21">
        <v>120</v>
      </c>
      <c r="K57" s="21">
        <v>250</v>
      </c>
      <c r="L57" s="21">
        <v>300</v>
      </c>
      <c r="M57" s="21">
        <v>20</v>
      </c>
      <c r="N57" s="21">
        <v>26</v>
      </c>
      <c r="O57" s="21"/>
      <c r="P57" s="21"/>
      <c r="Q57" s="21">
        <f t="shared" si="1"/>
        <v>500</v>
      </c>
      <c r="R57" s="21">
        <f t="shared" si="1"/>
        <v>606</v>
      </c>
      <c r="S57" s="21"/>
      <c r="T57" s="21"/>
      <c r="U57" s="21"/>
      <c r="V57" s="21"/>
      <c r="W57" s="21"/>
    </row>
    <row r="58" spans="2:23" ht="20.100000000000001" customHeight="1" x14ac:dyDescent="0.25">
      <c r="B58" s="49">
        <v>28</v>
      </c>
      <c r="C58" s="46" t="s">
        <v>191</v>
      </c>
      <c r="D58" s="22" t="s">
        <v>5</v>
      </c>
      <c r="E58" s="22">
        <v>150</v>
      </c>
      <c r="F58" s="22">
        <v>180</v>
      </c>
      <c r="G58" s="21">
        <v>80</v>
      </c>
      <c r="H58" s="21">
        <v>90</v>
      </c>
      <c r="I58" s="21">
        <v>160</v>
      </c>
      <c r="J58" s="21">
        <v>192</v>
      </c>
      <c r="K58" s="21">
        <v>150</v>
      </c>
      <c r="L58" s="21">
        <v>200</v>
      </c>
      <c r="M58" s="21">
        <v>20</v>
      </c>
      <c r="N58" s="21">
        <v>23</v>
      </c>
      <c r="O58" s="21"/>
      <c r="P58" s="21"/>
      <c r="Q58" s="21">
        <f t="shared" si="1"/>
        <v>560</v>
      </c>
      <c r="R58" s="21">
        <f t="shared" si="1"/>
        <v>685</v>
      </c>
      <c r="S58" s="21"/>
      <c r="T58" s="21"/>
      <c r="U58" s="21"/>
      <c r="V58" s="21"/>
      <c r="W58" s="21"/>
    </row>
    <row r="59" spans="2:23" ht="29.25" customHeight="1" x14ac:dyDescent="0.25">
      <c r="B59" s="49">
        <v>29</v>
      </c>
      <c r="C59" s="46" t="s">
        <v>344</v>
      </c>
      <c r="D59" s="22" t="s">
        <v>5</v>
      </c>
      <c r="E59" s="22">
        <v>0</v>
      </c>
      <c r="F59" s="22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1</v>
      </c>
      <c r="N59" s="21">
        <v>2</v>
      </c>
      <c r="O59" s="21"/>
      <c r="P59" s="21"/>
      <c r="Q59" s="21">
        <f t="shared" si="1"/>
        <v>1</v>
      </c>
      <c r="R59" s="21">
        <f t="shared" si="1"/>
        <v>2</v>
      </c>
      <c r="S59" s="21"/>
      <c r="T59" s="21"/>
      <c r="U59" s="21"/>
      <c r="V59" s="21"/>
      <c r="W59" s="21"/>
    </row>
    <row r="60" spans="2:23" ht="20.100000000000001" customHeight="1" x14ac:dyDescent="0.25">
      <c r="B60" s="49">
        <v>30</v>
      </c>
      <c r="C60" s="46" t="s">
        <v>199</v>
      </c>
      <c r="D60" s="22" t="s">
        <v>5</v>
      </c>
      <c r="E60" s="22">
        <v>75</v>
      </c>
      <c r="F60" s="22">
        <v>85</v>
      </c>
      <c r="G60" s="21">
        <v>10</v>
      </c>
      <c r="H60" s="21">
        <v>20</v>
      </c>
      <c r="I60" s="21">
        <v>65</v>
      </c>
      <c r="J60" s="21">
        <v>78</v>
      </c>
      <c r="K60" s="21">
        <v>70</v>
      </c>
      <c r="L60" s="21">
        <v>80</v>
      </c>
      <c r="M60" s="21">
        <v>5</v>
      </c>
      <c r="N60" s="21">
        <v>7</v>
      </c>
      <c r="O60" s="21"/>
      <c r="P60" s="21"/>
      <c r="Q60" s="21">
        <f t="shared" si="1"/>
        <v>225</v>
      </c>
      <c r="R60" s="21">
        <f t="shared" si="1"/>
        <v>270</v>
      </c>
      <c r="S60" s="21"/>
      <c r="T60" s="21"/>
      <c r="U60" s="21"/>
      <c r="V60" s="21"/>
      <c r="W60" s="21"/>
    </row>
    <row r="61" spans="2:23" ht="20.100000000000001" customHeight="1" x14ac:dyDescent="0.25">
      <c r="B61" s="49">
        <v>31</v>
      </c>
      <c r="C61" s="46" t="s">
        <v>345</v>
      </c>
      <c r="D61" s="22" t="s">
        <v>5</v>
      </c>
      <c r="E61" s="22">
        <v>10</v>
      </c>
      <c r="F61" s="22">
        <v>15</v>
      </c>
      <c r="G61" s="21">
        <v>0</v>
      </c>
      <c r="H61" s="21">
        <v>0</v>
      </c>
      <c r="I61" s="21">
        <v>5</v>
      </c>
      <c r="J61" s="21">
        <v>6</v>
      </c>
      <c r="K61" s="21">
        <v>0</v>
      </c>
      <c r="L61" s="21">
        <v>0</v>
      </c>
      <c r="M61" s="21">
        <v>0</v>
      </c>
      <c r="N61" s="21">
        <v>0</v>
      </c>
      <c r="O61" s="21"/>
      <c r="P61" s="21"/>
      <c r="Q61" s="21">
        <f t="shared" si="1"/>
        <v>15</v>
      </c>
      <c r="R61" s="21">
        <f t="shared" si="1"/>
        <v>21</v>
      </c>
      <c r="S61" s="21"/>
      <c r="T61" s="21"/>
      <c r="U61" s="21"/>
      <c r="V61" s="21"/>
      <c r="W61" s="21"/>
    </row>
    <row r="62" spans="2:23" ht="20.100000000000001" customHeight="1" x14ac:dyDescent="0.25">
      <c r="B62" s="49">
        <v>32</v>
      </c>
      <c r="C62" s="46" t="s">
        <v>526</v>
      </c>
      <c r="D62" s="22" t="s">
        <v>45</v>
      </c>
      <c r="E62" s="22"/>
      <c r="F62" s="22"/>
      <c r="G62" s="21"/>
      <c r="H62" s="21"/>
      <c r="I62" s="21"/>
      <c r="J62" s="21"/>
      <c r="K62" s="40">
        <v>5</v>
      </c>
      <c r="L62" s="40">
        <v>7</v>
      </c>
      <c r="M62" s="21"/>
      <c r="N62" s="21"/>
      <c r="O62" s="21"/>
      <c r="P62" s="21"/>
      <c r="Q62" s="21">
        <f t="shared" si="1"/>
        <v>5</v>
      </c>
      <c r="R62" s="21">
        <f t="shared" si="1"/>
        <v>7</v>
      </c>
      <c r="S62" s="21"/>
      <c r="T62" s="21"/>
      <c r="U62" s="21"/>
      <c r="V62" s="21"/>
      <c r="W62" s="21"/>
    </row>
    <row r="63" spans="2:23" ht="20.100000000000001" customHeight="1" x14ac:dyDescent="0.25">
      <c r="B63" s="49">
        <v>33</v>
      </c>
      <c r="C63" s="46" t="s">
        <v>527</v>
      </c>
      <c r="D63" s="22" t="s">
        <v>45</v>
      </c>
      <c r="E63" s="22"/>
      <c r="F63" s="22"/>
      <c r="G63" s="21"/>
      <c r="H63" s="21"/>
      <c r="I63" s="21"/>
      <c r="J63" s="21"/>
      <c r="K63" s="40">
        <v>10</v>
      </c>
      <c r="L63" s="40">
        <v>15</v>
      </c>
      <c r="M63" s="21"/>
      <c r="N63" s="21"/>
      <c r="O63" s="21"/>
      <c r="P63" s="21"/>
      <c r="Q63" s="21">
        <f t="shared" si="1"/>
        <v>10</v>
      </c>
      <c r="R63" s="21">
        <f t="shared" si="1"/>
        <v>15</v>
      </c>
      <c r="S63" s="21"/>
      <c r="T63" s="21"/>
      <c r="U63" s="21"/>
      <c r="V63" s="21"/>
      <c r="W63" s="21"/>
    </row>
    <row r="64" spans="2:23" ht="27" customHeight="1" x14ac:dyDescent="0.25">
      <c r="B64" s="49">
        <v>34</v>
      </c>
      <c r="C64" s="46" t="s">
        <v>203</v>
      </c>
      <c r="D64" s="22" t="s">
        <v>5</v>
      </c>
      <c r="E64" s="22">
        <v>10</v>
      </c>
      <c r="F64" s="22">
        <v>20</v>
      </c>
      <c r="G64" s="21">
        <v>30</v>
      </c>
      <c r="H64" s="21">
        <v>40</v>
      </c>
      <c r="I64" s="21">
        <v>20</v>
      </c>
      <c r="J64" s="21">
        <v>24</v>
      </c>
      <c r="K64" s="21">
        <v>10</v>
      </c>
      <c r="L64" s="21">
        <v>15</v>
      </c>
      <c r="M64" s="21">
        <v>0.5</v>
      </c>
      <c r="N64" s="21">
        <v>1</v>
      </c>
      <c r="O64" s="21"/>
      <c r="P64" s="21"/>
      <c r="Q64" s="21">
        <f t="shared" si="1"/>
        <v>70.5</v>
      </c>
      <c r="R64" s="21">
        <f t="shared" si="1"/>
        <v>100</v>
      </c>
      <c r="S64" s="21"/>
      <c r="T64" s="21"/>
      <c r="U64" s="21"/>
      <c r="V64" s="21"/>
      <c r="W64" s="21"/>
    </row>
    <row r="65" spans="2:23" ht="33.75" customHeight="1" x14ac:dyDescent="0.25">
      <c r="B65" s="49">
        <v>35</v>
      </c>
      <c r="C65" s="46" t="s">
        <v>198</v>
      </c>
      <c r="D65" s="22" t="s">
        <v>45</v>
      </c>
      <c r="E65" s="22">
        <v>140</v>
      </c>
      <c r="F65" s="22">
        <v>160</v>
      </c>
      <c r="G65" s="21">
        <v>0</v>
      </c>
      <c r="H65" s="21">
        <v>0</v>
      </c>
      <c r="I65" s="21">
        <v>70</v>
      </c>
      <c r="J65" s="21">
        <v>84</v>
      </c>
      <c r="K65" s="21">
        <v>150</v>
      </c>
      <c r="L65" s="21">
        <v>200</v>
      </c>
      <c r="M65" s="21">
        <v>40</v>
      </c>
      <c r="N65" s="21">
        <v>45</v>
      </c>
      <c r="O65" s="21"/>
      <c r="P65" s="21"/>
      <c r="Q65" s="21">
        <f t="shared" si="1"/>
        <v>400</v>
      </c>
      <c r="R65" s="21">
        <f t="shared" si="1"/>
        <v>489</v>
      </c>
      <c r="S65" s="21"/>
      <c r="T65" s="21"/>
      <c r="U65" s="21"/>
      <c r="V65" s="21"/>
      <c r="W65" s="21"/>
    </row>
    <row r="66" spans="2:23" ht="41.25" customHeight="1" x14ac:dyDescent="0.25">
      <c r="B66" s="49">
        <v>36</v>
      </c>
      <c r="C66" s="46" t="s">
        <v>193</v>
      </c>
      <c r="D66" s="22" t="s">
        <v>45</v>
      </c>
      <c r="E66" s="22">
        <v>5</v>
      </c>
      <c r="F66" s="22">
        <v>10</v>
      </c>
      <c r="G66" s="21">
        <v>60</v>
      </c>
      <c r="H66" s="21">
        <v>80</v>
      </c>
      <c r="I66" s="21">
        <v>45</v>
      </c>
      <c r="J66" s="21">
        <v>54</v>
      </c>
      <c r="K66" s="21">
        <v>30</v>
      </c>
      <c r="L66" s="21">
        <v>40</v>
      </c>
      <c r="M66" s="21">
        <v>8</v>
      </c>
      <c r="N66" s="21">
        <v>12</v>
      </c>
      <c r="O66" s="21"/>
      <c r="P66" s="21"/>
      <c r="Q66" s="21">
        <f t="shared" si="1"/>
        <v>148</v>
      </c>
      <c r="R66" s="21">
        <f t="shared" si="1"/>
        <v>196</v>
      </c>
      <c r="S66" s="21"/>
      <c r="T66" s="21"/>
      <c r="U66" s="21"/>
      <c r="V66" s="21"/>
      <c r="W66" s="21"/>
    </row>
    <row r="67" spans="2:23" ht="36" customHeight="1" x14ac:dyDescent="0.25">
      <c r="B67" s="49">
        <v>37</v>
      </c>
      <c r="C67" s="46" t="s">
        <v>192</v>
      </c>
      <c r="D67" s="22" t="s">
        <v>45</v>
      </c>
      <c r="E67" s="22">
        <v>20</v>
      </c>
      <c r="F67" s="22">
        <v>25</v>
      </c>
      <c r="G67" s="21">
        <v>60</v>
      </c>
      <c r="H67" s="21">
        <v>70</v>
      </c>
      <c r="I67" s="21">
        <v>0</v>
      </c>
      <c r="J67" s="21">
        <v>0</v>
      </c>
      <c r="K67" s="21">
        <v>10</v>
      </c>
      <c r="L67" s="21">
        <v>15</v>
      </c>
      <c r="M67" s="21">
        <v>8</v>
      </c>
      <c r="N67" s="21">
        <v>12</v>
      </c>
      <c r="O67" s="21"/>
      <c r="P67" s="21"/>
      <c r="Q67" s="21">
        <f t="shared" si="1"/>
        <v>98</v>
      </c>
      <c r="R67" s="21">
        <f t="shared" si="1"/>
        <v>122</v>
      </c>
      <c r="S67" s="21"/>
      <c r="T67" s="21"/>
      <c r="U67" s="21"/>
      <c r="V67" s="21"/>
      <c r="W67" s="21"/>
    </row>
    <row r="68" spans="2:23" ht="20.100000000000001" customHeight="1" x14ac:dyDescent="0.25">
      <c r="B68" s="49">
        <v>38</v>
      </c>
      <c r="C68" s="46" t="s">
        <v>220</v>
      </c>
      <c r="D68" s="22" t="s">
        <v>5</v>
      </c>
      <c r="E68" s="22">
        <v>160</v>
      </c>
      <c r="F68" s="22">
        <v>200</v>
      </c>
      <c r="G68" s="21">
        <v>350</v>
      </c>
      <c r="H68" s="21">
        <v>400</v>
      </c>
      <c r="I68" s="21">
        <v>150</v>
      </c>
      <c r="J68" s="21">
        <v>160</v>
      </c>
      <c r="K68" s="21">
        <v>120</v>
      </c>
      <c r="L68" s="21">
        <v>130</v>
      </c>
      <c r="M68" s="21">
        <v>18</v>
      </c>
      <c r="N68" s="21">
        <v>22</v>
      </c>
      <c r="O68" s="21"/>
      <c r="P68" s="21"/>
      <c r="Q68" s="21">
        <f t="shared" si="1"/>
        <v>798</v>
      </c>
      <c r="R68" s="21">
        <f t="shared" si="1"/>
        <v>912</v>
      </c>
      <c r="S68" s="21"/>
      <c r="T68" s="21"/>
      <c r="U68" s="21"/>
      <c r="V68" s="21"/>
      <c r="W68" s="21"/>
    </row>
    <row r="69" spans="2:23" ht="20.100000000000001" customHeight="1" x14ac:dyDescent="0.25">
      <c r="B69" s="49">
        <v>39</v>
      </c>
      <c r="C69" s="46" t="s">
        <v>327</v>
      </c>
      <c r="D69" s="22" t="s">
        <v>245</v>
      </c>
      <c r="E69" s="22">
        <v>5</v>
      </c>
      <c r="F69" s="22">
        <v>10</v>
      </c>
      <c r="G69" s="21">
        <v>20</v>
      </c>
      <c r="H69" s="21">
        <v>25</v>
      </c>
      <c r="I69" s="21">
        <v>5</v>
      </c>
      <c r="J69" s="21">
        <v>6</v>
      </c>
      <c r="K69" s="21">
        <v>0</v>
      </c>
      <c r="L69" s="21">
        <v>0</v>
      </c>
      <c r="M69" s="21">
        <v>0</v>
      </c>
      <c r="N69" s="21">
        <v>0</v>
      </c>
      <c r="O69" s="21"/>
      <c r="P69" s="21"/>
      <c r="Q69" s="21">
        <f t="shared" si="1"/>
        <v>30</v>
      </c>
      <c r="R69" s="21">
        <f t="shared" si="1"/>
        <v>41</v>
      </c>
      <c r="S69" s="21"/>
      <c r="T69" s="21"/>
      <c r="U69" s="21"/>
      <c r="V69" s="21"/>
      <c r="W69" s="21"/>
    </row>
    <row r="70" spans="2:23" ht="25.5" customHeight="1" x14ac:dyDescent="0.25">
      <c r="B70" s="49">
        <v>40</v>
      </c>
      <c r="C70" s="46" t="s">
        <v>201</v>
      </c>
      <c r="D70" s="22" t="s">
        <v>45</v>
      </c>
      <c r="E70" s="22">
        <v>150</v>
      </c>
      <c r="F70" s="22">
        <v>170</v>
      </c>
      <c r="G70" s="21">
        <v>50</v>
      </c>
      <c r="H70" s="21">
        <v>70</v>
      </c>
      <c r="I70" s="21">
        <v>80</v>
      </c>
      <c r="J70" s="21">
        <v>96</v>
      </c>
      <c r="K70" s="21">
        <v>150</v>
      </c>
      <c r="L70" s="21">
        <v>170</v>
      </c>
      <c r="M70" s="21">
        <v>40</v>
      </c>
      <c r="N70" s="21">
        <v>45</v>
      </c>
      <c r="O70" s="21"/>
      <c r="P70" s="21"/>
      <c r="Q70" s="21">
        <f t="shared" si="1"/>
        <v>470</v>
      </c>
      <c r="R70" s="21">
        <f t="shared" si="1"/>
        <v>551</v>
      </c>
      <c r="S70" s="21"/>
      <c r="T70" s="21"/>
      <c r="U70" s="21"/>
      <c r="V70" s="21"/>
      <c r="W70" s="21"/>
    </row>
    <row r="71" spans="2:23" ht="20.100000000000001" customHeight="1" x14ac:dyDescent="0.25">
      <c r="B71" s="116" t="s">
        <v>249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8"/>
      <c r="U71" s="21"/>
      <c r="V71" s="21"/>
      <c r="W71" s="21"/>
    </row>
    <row r="72" spans="2:23" ht="24.75" customHeight="1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23"/>
      <c r="R72" s="23"/>
    </row>
  </sheetData>
  <sheetProtection sheet="1" objects="1" scenarios="1"/>
  <sortState ref="B12:R28">
    <sortCondition ref="B11"/>
  </sortState>
  <mergeCells count="27">
    <mergeCell ref="S5:S7"/>
    <mergeCell ref="T5:T7"/>
    <mergeCell ref="U5:U7"/>
    <mergeCell ref="V5:V7"/>
    <mergeCell ref="W5:W7"/>
    <mergeCell ref="B1:F1"/>
    <mergeCell ref="B5:B7"/>
    <mergeCell ref="C5:C7"/>
    <mergeCell ref="D5:D7"/>
    <mergeCell ref="E5:E7"/>
    <mergeCell ref="F5:F7"/>
    <mergeCell ref="B71:T71"/>
    <mergeCell ref="B30:W30"/>
    <mergeCell ref="B9:W9"/>
    <mergeCell ref="T3:W3"/>
    <mergeCell ref="I5:I7"/>
    <mergeCell ref="J5:J7"/>
    <mergeCell ref="G5:G7"/>
    <mergeCell ref="H5:H7"/>
    <mergeCell ref="Q5:Q7"/>
    <mergeCell ref="R5:R7"/>
    <mergeCell ref="K5:K7"/>
    <mergeCell ref="L5:L7"/>
    <mergeCell ref="M5:M7"/>
    <mergeCell ref="N5:N7"/>
    <mergeCell ref="O5:O7"/>
    <mergeCell ref="P5:P7"/>
  </mergeCells>
  <pageMargins left="0.11811023622047245" right="0.11811023622047245" top="0.74803149606299213" bottom="0.74803149606299213" header="0.31496062992125984" footer="0.31496062992125984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0"/>
  <sheetViews>
    <sheetView workbookViewId="0">
      <selection activeCell="R9" sqref="R9"/>
    </sheetView>
  </sheetViews>
  <sheetFormatPr defaultRowHeight="15" x14ac:dyDescent="0.25"/>
  <cols>
    <col min="1" max="1" width="1" customWidth="1"/>
    <col min="2" max="2" width="4.42578125" customWidth="1"/>
    <col min="3" max="3" width="20" customWidth="1"/>
    <col min="4" max="4" width="4.85546875" customWidth="1"/>
    <col min="5" max="5" width="10.5703125" hidden="1" customWidth="1"/>
    <col min="6" max="6" width="12" hidden="1" customWidth="1"/>
    <col min="7" max="7" width="9.5703125" hidden="1" customWidth="1"/>
    <col min="8" max="8" width="10.7109375" hidden="1" customWidth="1"/>
    <col min="9" max="9" width="11.7109375" hidden="1" customWidth="1"/>
    <col min="10" max="10" width="10.7109375" hidden="1" customWidth="1"/>
    <col min="11" max="11" width="11.140625" hidden="1" customWidth="1"/>
    <col min="12" max="12" width="11.7109375" hidden="1" customWidth="1"/>
    <col min="13" max="13" width="11.28515625" hidden="1" customWidth="1"/>
    <col min="14" max="14" width="11.7109375" hidden="1" customWidth="1"/>
    <col min="15" max="16" width="11.42578125" hidden="1" customWidth="1"/>
    <col min="17" max="17" width="11.7109375" customWidth="1"/>
    <col min="18" max="18" width="11.5703125" customWidth="1"/>
    <col min="19" max="19" width="10.5703125" customWidth="1"/>
    <col min="20" max="20" width="9" customWidth="1"/>
    <col min="21" max="21" width="11" customWidth="1"/>
    <col min="22" max="22" width="10.7109375" customWidth="1"/>
    <col min="23" max="23" width="13" customWidth="1"/>
  </cols>
  <sheetData>
    <row r="1" spans="2:23" x14ac:dyDescent="0.25">
      <c r="B1" s="10"/>
      <c r="C1" s="10"/>
      <c r="D1" s="10"/>
      <c r="E1" s="10"/>
      <c r="F1" s="10"/>
    </row>
    <row r="2" spans="2:23" x14ac:dyDescent="0.25">
      <c r="B2" s="12"/>
      <c r="C2" s="12"/>
      <c r="D2" s="12"/>
      <c r="E2" s="12"/>
      <c r="F2" s="12"/>
      <c r="T2" s="125" t="s">
        <v>349</v>
      </c>
      <c r="U2" s="125"/>
      <c r="V2" s="125"/>
      <c r="W2" s="125"/>
    </row>
    <row r="3" spans="2:23" x14ac:dyDescent="0.25">
      <c r="B3" s="131" t="s">
        <v>321</v>
      </c>
      <c r="C3" s="131"/>
      <c r="D3" s="131"/>
      <c r="E3" s="131"/>
      <c r="F3" s="131"/>
    </row>
    <row r="4" spans="2:23" ht="15" customHeight="1" x14ac:dyDescent="0.25">
      <c r="B4" s="129" t="s">
        <v>0</v>
      </c>
      <c r="C4" s="129" t="s">
        <v>1</v>
      </c>
      <c r="D4" s="129" t="s">
        <v>2</v>
      </c>
      <c r="E4" s="129" t="s">
        <v>446</v>
      </c>
      <c r="F4" s="130" t="s">
        <v>447</v>
      </c>
      <c r="G4" s="129" t="s">
        <v>446</v>
      </c>
      <c r="H4" s="130" t="s">
        <v>447</v>
      </c>
      <c r="I4" s="129" t="s">
        <v>446</v>
      </c>
      <c r="J4" s="130" t="s">
        <v>447</v>
      </c>
      <c r="K4" s="129" t="s">
        <v>446</v>
      </c>
      <c r="L4" s="130" t="s">
        <v>447</v>
      </c>
      <c r="M4" s="129" t="s">
        <v>446</v>
      </c>
      <c r="N4" s="130" t="s">
        <v>447</v>
      </c>
      <c r="O4" s="129" t="s">
        <v>446</v>
      </c>
      <c r="P4" s="129" t="s">
        <v>447</v>
      </c>
      <c r="Q4" s="129" t="s">
        <v>446</v>
      </c>
      <c r="R4" s="129" t="s">
        <v>447</v>
      </c>
      <c r="S4" s="128" t="s">
        <v>534</v>
      </c>
      <c r="T4" s="128" t="s">
        <v>535</v>
      </c>
      <c r="U4" s="126" t="s">
        <v>536</v>
      </c>
      <c r="V4" s="126" t="s">
        <v>537</v>
      </c>
      <c r="W4" s="126" t="s">
        <v>538</v>
      </c>
    </row>
    <row r="5" spans="2:23" x14ac:dyDescent="0.25">
      <c r="B5" s="129"/>
      <c r="C5" s="129"/>
      <c r="D5" s="129"/>
      <c r="E5" s="129"/>
      <c r="F5" s="130"/>
      <c r="G5" s="129"/>
      <c r="H5" s="130"/>
      <c r="I5" s="129"/>
      <c r="J5" s="130"/>
      <c r="K5" s="129"/>
      <c r="L5" s="130"/>
      <c r="M5" s="129"/>
      <c r="N5" s="130"/>
      <c r="O5" s="129"/>
      <c r="P5" s="129"/>
      <c r="Q5" s="129"/>
      <c r="R5" s="129"/>
      <c r="S5" s="128"/>
      <c r="T5" s="128"/>
      <c r="U5" s="126"/>
      <c r="V5" s="126"/>
      <c r="W5" s="126"/>
    </row>
    <row r="6" spans="2:23" ht="41.25" customHeight="1" x14ac:dyDescent="0.25">
      <c r="B6" s="129"/>
      <c r="C6" s="129"/>
      <c r="D6" s="129"/>
      <c r="E6" s="129"/>
      <c r="F6" s="130"/>
      <c r="G6" s="129"/>
      <c r="H6" s="130"/>
      <c r="I6" s="129"/>
      <c r="J6" s="130"/>
      <c r="K6" s="129"/>
      <c r="L6" s="130"/>
      <c r="M6" s="129"/>
      <c r="N6" s="130"/>
      <c r="O6" s="129"/>
      <c r="P6" s="129"/>
      <c r="Q6" s="129"/>
      <c r="R6" s="129"/>
      <c r="S6" s="128"/>
      <c r="T6" s="128"/>
      <c r="U6" s="126"/>
      <c r="V6" s="126"/>
      <c r="W6" s="126"/>
    </row>
    <row r="7" spans="2:23" ht="16.5" customHeight="1" x14ac:dyDescent="0.25">
      <c r="B7" s="20">
        <v>1</v>
      </c>
      <c r="C7" s="20">
        <v>2</v>
      </c>
      <c r="D7" s="20">
        <v>3</v>
      </c>
      <c r="E7" s="20"/>
      <c r="F7" s="20"/>
      <c r="G7" s="33"/>
      <c r="H7" s="33"/>
      <c r="I7" s="33"/>
      <c r="J7" s="33"/>
      <c r="K7" s="33"/>
      <c r="L7" s="33"/>
      <c r="M7" s="33"/>
      <c r="N7" s="33"/>
      <c r="O7" s="33"/>
      <c r="P7" s="33"/>
      <c r="Q7" s="33">
        <v>4</v>
      </c>
      <c r="R7" s="33">
        <v>5</v>
      </c>
      <c r="S7" s="43">
        <v>6</v>
      </c>
      <c r="T7" s="43">
        <v>7</v>
      </c>
      <c r="U7" s="20">
        <v>8</v>
      </c>
      <c r="V7" s="20">
        <v>9</v>
      </c>
      <c r="W7" s="44">
        <v>10</v>
      </c>
    </row>
    <row r="8" spans="2:23" ht="57" customHeight="1" x14ac:dyDescent="0.25">
      <c r="B8" s="113">
        <v>1</v>
      </c>
      <c r="C8" s="22" t="s">
        <v>312</v>
      </c>
      <c r="D8" s="22" t="s">
        <v>5</v>
      </c>
      <c r="E8" s="51">
        <v>1700</v>
      </c>
      <c r="F8" s="52">
        <v>2000</v>
      </c>
      <c r="G8" s="30">
        <v>1500</v>
      </c>
      <c r="H8" s="53">
        <v>2000</v>
      </c>
      <c r="I8" s="54">
        <v>600</v>
      </c>
      <c r="J8" s="55">
        <v>720</v>
      </c>
      <c r="K8" s="54">
        <v>700</v>
      </c>
      <c r="L8" s="54">
        <v>850</v>
      </c>
      <c r="M8" s="54">
        <v>280</v>
      </c>
      <c r="N8" s="55">
        <v>320</v>
      </c>
      <c r="O8" s="54"/>
      <c r="P8" s="54"/>
      <c r="Q8" s="21">
        <f>E8+G8+I8+K8+M8+O8</f>
        <v>4780</v>
      </c>
      <c r="R8" s="21">
        <f>F8+H8+J8+L8+N8+P8</f>
        <v>5890</v>
      </c>
      <c r="S8" s="21"/>
      <c r="T8" s="21"/>
      <c r="U8" s="21"/>
      <c r="V8" s="21"/>
      <c r="W8" s="21"/>
    </row>
    <row r="9" spans="2:23" ht="69.75" customHeight="1" x14ac:dyDescent="0.25">
      <c r="B9" s="113">
        <v>2</v>
      </c>
      <c r="C9" s="22" t="s">
        <v>355</v>
      </c>
      <c r="D9" s="49" t="s">
        <v>5</v>
      </c>
      <c r="E9" s="56">
        <v>0</v>
      </c>
      <c r="F9" s="57">
        <v>0</v>
      </c>
      <c r="G9" s="30">
        <v>1200</v>
      </c>
      <c r="H9" s="53">
        <v>1500</v>
      </c>
      <c r="I9" s="54">
        <v>200</v>
      </c>
      <c r="J9" s="55">
        <v>240</v>
      </c>
      <c r="K9" s="54">
        <v>0</v>
      </c>
      <c r="L9" s="54">
        <v>0</v>
      </c>
      <c r="M9" s="54">
        <v>60</v>
      </c>
      <c r="N9" s="55">
        <v>90</v>
      </c>
      <c r="O9" s="54"/>
      <c r="P9" s="54"/>
      <c r="Q9" s="21">
        <f>E9+G9+I9+K9+M9+O9</f>
        <v>1460</v>
      </c>
      <c r="R9" s="21">
        <f>F9+H9+J9+L9+N9+P9</f>
        <v>1830</v>
      </c>
      <c r="S9" s="21"/>
      <c r="T9" s="21"/>
      <c r="U9" s="21"/>
      <c r="V9" s="21"/>
      <c r="W9" s="21"/>
    </row>
    <row r="10" spans="2:23" ht="27" customHeight="1" x14ac:dyDescent="0.25">
      <c r="B10" s="132" t="s">
        <v>44</v>
      </c>
      <c r="C10" s="133"/>
      <c r="D10" s="133"/>
      <c r="E10" s="133"/>
      <c r="F10" s="133"/>
      <c r="G10" s="6"/>
      <c r="H10" s="6"/>
      <c r="I10" s="6"/>
      <c r="J10" s="6"/>
      <c r="K10" s="6"/>
      <c r="L10" s="6"/>
      <c r="M10" s="6"/>
      <c r="N10" s="6"/>
      <c r="O10" s="21"/>
      <c r="P10" s="21"/>
      <c r="Q10" s="21"/>
      <c r="R10" s="21"/>
      <c r="S10" s="21"/>
      <c r="T10" s="21"/>
      <c r="U10" s="21"/>
      <c r="V10" s="21"/>
      <c r="W10" s="21"/>
    </row>
  </sheetData>
  <sheetProtection sheet="1" objects="1" scenarios="1"/>
  <mergeCells count="25">
    <mergeCell ref="T4:T6"/>
    <mergeCell ref="U4:U6"/>
    <mergeCell ref="V4:V6"/>
    <mergeCell ref="W4:W6"/>
    <mergeCell ref="K4:K6"/>
    <mergeCell ref="M4:M6"/>
    <mergeCell ref="L4:L6"/>
    <mergeCell ref="N4:N6"/>
    <mergeCell ref="S4:S6"/>
    <mergeCell ref="T2:W2"/>
    <mergeCell ref="G4:G6"/>
    <mergeCell ref="H4:H6"/>
    <mergeCell ref="B3:F3"/>
    <mergeCell ref="B10:F10"/>
    <mergeCell ref="B4:B6"/>
    <mergeCell ref="C4:C6"/>
    <mergeCell ref="D4:D6"/>
    <mergeCell ref="E4:E6"/>
    <mergeCell ref="F4:F6"/>
    <mergeCell ref="O4:O6"/>
    <mergeCell ref="Q4:Q6"/>
    <mergeCell ref="R4:R6"/>
    <mergeCell ref="P4:P6"/>
    <mergeCell ref="I4:I6"/>
    <mergeCell ref="J4:J6"/>
  </mergeCells>
  <pageMargins left="0.11811023622047245" right="0.11811023622047245" top="0.74803149606299213" bottom="0.74803149606299213" header="0.31496062992125984" footer="0.31496062992125984"/>
  <pageSetup paperSize="9"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opLeftCell="A5" workbookViewId="0">
      <selection activeCell="S24" sqref="S24"/>
    </sheetView>
  </sheetViews>
  <sheetFormatPr defaultRowHeight="15" x14ac:dyDescent="0.25"/>
  <cols>
    <col min="1" max="1" width="0.85546875" customWidth="1"/>
    <col min="2" max="2" width="5.140625" customWidth="1"/>
    <col min="3" max="3" width="20" customWidth="1"/>
    <col min="4" max="4" width="5.28515625" customWidth="1"/>
    <col min="5" max="5" width="10.5703125" hidden="1" customWidth="1"/>
    <col min="6" max="6" width="11.28515625" hidden="1" customWidth="1"/>
    <col min="7" max="7" width="9.140625" hidden="1" customWidth="1"/>
    <col min="8" max="8" width="10.140625" hidden="1" customWidth="1"/>
    <col min="9" max="9" width="11.28515625" hidden="1" customWidth="1"/>
    <col min="10" max="10" width="13.5703125" hidden="1" customWidth="1"/>
    <col min="11" max="11" width="13.42578125" hidden="1" customWidth="1"/>
    <col min="12" max="13" width="11.7109375" hidden="1" customWidth="1"/>
    <col min="14" max="14" width="11" hidden="1" customWidth="1"/>
    <col min="15" max="15" width="11.7109375" hidden="1" customWidth="1"/>
    <col min="16" max="16" width="11" hidden="1" customWidth="1"/>
    <col min="17" max="17" width="11.28515625" hidden="1" customWidth="1"/>
    <col min="18" max="18" width="12.7109375" customWidth="1"/>
    <col min="19" max="19" width="14.42578125" customWidth="1"/>
    <col min="20" max="20" width="11.85546875" customWidth="1"/>
    <col min="21" max="21" width="8.42578125" customWidth="1"/>
    <col min="22" max="22" width="11.5703125" customWidth="1"/>
    <col min="23" max="23" width="9.7109375" customWidth="1"/>
    <col min="24" max="24" width="11.140625" customWidth="1"/>
  </cols>
  <sheetData>
    <row r="1" spans="1:24" x14ac:dyDescent="0.25">
      <c r="B1" s="134"/>
      <c r="C1" s="134"/>
      <c r="D1" s="134"/>
      <c r="E1" s="134"/>
      <c r="F1" s="134"/>
      <c r="G1" s="134"/>
    </row>
    <row r="2" spans="1:24" x14ac:dyDescent="0.25">
      <c r="B2" s="10"/>
      <c r="C2" s="10"/>
      <c r="D2" s="10"/>
      <c r="E2" s="10"/>
      <c r="F2" s="10"/>
      <c r="G2" s="10"/>
      <c r="U2" s="125" t="s">
        <v>349</v>
      </c>
      <c r="V2" s="125"/>
      <c r="W2" s="125"/>
      <c r="X2" s="125"/>
    </row>
    <row r="3" spans="1:24" x14ac:dyDescent="0.25">
      <c r="B3" s="31" t="s">
        <v>323</v>
      </c>
      <c r="C3" s="31"/>
      <c r="D3" s="31"/>
      <c r="E3" s="31"/>
      <c r="F3" s="31"/>
      <c r="G3" s="10"/>
    </row>
    <row r="4" spans="1:24" ht="36" customHeight="1" x14ac:dyDescent="0.25">
      <c r="A4" s="135"/>
      <c r="B4" s="129" t="s">
        <v>0</v>
      </c>
      <c r="C4" s="129" t="s">
        <v>1</v>
      </c>
      <c r="D4" s="129" t="s">
        <v>2</v>
      </c>
      <c r="E4" s="129" t="s">
        <v>446</v>
      </c>
      <c r="F4" s="130" t="s">
        <v>447</v>
      </c>
      <c r="G4" s="129" t="s">
        <v>446</v>
      </c>
      <c r="H4" s="130" t="s">
        <v>447</v>
      </c>
      <c r="I4" s="129" t="s">
        <v>446</v>
      </c>
      <c r="J4" s="130" t="s">
        <v>447</v>
      </c>
      <c r="K4" s="129" t="s">
        <v>446</v>
      </c>
      <c r="L4" s="130" t="s">
        <v>447</v>
      </c>
      <c r="M4" s="129" t="s">
        <v>446</v>
      </c>
      <c r="N4" s="130" t="s">
        <v>447</v>
      </c>
      <c r="O4" s="129" t="s">
        <v>446</v>
      </c>
      <c r="P4" s="129" t="s">
        <v>447</v>
      </c>
      <c r="Q4" s="129" t="s">
        <v>446</v>
      </c>
      <c r="R4" s="129" t="s">
        <v>446</v>
      </c>
      <c r="S4" s="129" t="s">
        <v>447</v>
      </c>
      <c r="T4" s="128" t="s">
        <v>534</v>
      </c>
      <c r="U4" s="128" t="s">
        <v>535</v>
      </c>
      <c r="V4" s="126" t="s">
        <v>536</v>
      </c>
      <c r="W4" s="126" t="s">
        <v>537</v>
      </c>
      <c r="X4" s="126" t="s">
        <v>538</v>
      </c>
    </row>
    <row r="5" spans="1:24" ht="28.5" customHeight="1" x14ac:dyDescent="0.25">
      <c r="A5" s="135"/>
      <c r="B5" s="129"/>
      <c r="C5" s="129"/>
      <c r="D5" s="129"/>
      <c r="E5" s="129"/>
      <c r="F5" s="130"/>
      <c r="G5" s="129"/>
      <c r="H5" s="130"/>
      <c r="I5" s="129"/>
      <c r="J5" s="130"/>
      <c r="K5" s="129"/>
      <c r="L5" s="130"/>
      <c r="M5" s="129"/>
      <c r="N5" s="130"/>
      <c r="O5" s="129"/>
      <c r="P5" s="129"/>
      <c r="Q5" s="129"/>
      <c r="R5" s="129"/>
      <c r="S5" s="129"/>
      <c r="T5" s="128"/>
      <c r="U5" s="128"/>
      <c r="V5" s="126"/>
      <c r="W5" s="126"/>
      <c r="X5" s="126"/>
    </row>
    <row r="6" spans="1:24" ht="15" hidden="1" customHeight="1" x14ac:dyDescent="0.25">
      <c r="A6" s="135"/>
      <c r="B6" s="129"/>
      <c r="C6" s="129"/>
      <c r="D6" s="129"/>
      <c r="E6" s="129"/>
      <c r="F6" s="130"/>
      <c r="G6" s="129"/>
      <c r="H6" s="130"/>
      <c r="I6" s="129"/>
      <c r="J6" s="130"/>
      <c r="K6" s="129"/>
      <c r="L6" s="130"/>
      <c r="M6" s="129"/>
      <c r="N6" s="130"/>
      <c r="O6" s="129"/>
      <c r="P6" s="129"/>
      <c r="Q6" s="129"/>
      <c r="R6" s="129"/>
      <c r="S6" s="129"/>
      <c r="T6" s="128"/>
      <c r="U6" s="128"/>
      <c r="V6" s="126"/>
      <c r="W6" s="126"/>
      <c r="X6" s="126"/>
    </row>
    <row r="7" spans="1:24" x14ac:dyDescent="0.25">
      <c r="B7" s="34">
        <v>1</v>
      </c>
      <c r="C7" s="34">
        <v>2</v>
      </c>
      <c r="D7" s="34">
        <v>3</v>
      </c>
      <c r="E7" s="34"/>
      <c r="F7" s="34"/>
      <c r="G7" s="30"/>
      <c r="H7" s="30"/>
      <c r="I7" s="30"/>
      <c r="J7" s="30"/>
      <c r="K7" s="30"/>
      <c r="L7" s="30"/>
      <c r="M7" s="30"/>
      <c r="N7" s="30"/>
      <c r="O7" s="30"/>
      <c r="P7" s="30"/>
      <c r="Q7" s="30">
        <v>4</v>
      </c>
      <c r="R7" s="30">
        <v>4</v>
      </c>
      <c r="S7" s="58">
        <v>5</v>
      </c>
      <c r="T7" s="58">
        <v>6</v>
      </c>
      <c r="U7" s="34">
        <v>7</v>
      </c>
      <c r="V7" s="34">
        <v>8</v>
      </c>
      <c r="W7" s="34">
        <v>9</v>
      </c>
      <c r="X7" s="30">
        <v>10</v>
      </c>
    </row>
    <row r="8" spans="1:24" ht="20.100000000000001" customHeight="1" x14ac:dyDescent="0.25">
      <c r="B8" s="13">
        <v>1</v>
      </c>
      <c r="C8" s="59" t="s">
        <v>13</v>
      </c>
      <c r="D8" s="13" t="s">
        <v>5</v>
      </c>
      <c r="E8" s="13">
        <v>80</v>
      </c>
      <c r="F8" s="13">
        <v>100</v>
      </c>
      <c r="G8" s="60"/>
      <c r="H8" s="21">
        <v>35</v>
      </c>
      <c r="I8" s="21">
        <v>40</v>
      </c>
      <c r="J8" s="21">
        <v>25</v>
      </c>
      <c r="K8" s="21">
        <v>30</v>
      </c>
      <c r="L8" s="21">
        <v>10</v>
      </c>
      <c r="M8" s="21">
        <v>15</v>
      </c>
      <c r="N8" s="21">
        <v>2.5</v>
      </c>
      <c r="O8" s="21">
        <v>4</v>
      </c>
      <c r="P8" s="21"/>
      <c r="Q8" s="21"/>
      <c r="R8" s="21">
        <f t="shared" ref="R8:R27" si="0">E8+H8+J8+L8+N8+P8</f>
        <v>152.5</v>
      </c>
      <c r="S8" s="24">
        <f t="shared" ref="S8:S27" si="1">F8+I8+K8+M8+O8+Q8</f>
        <v>189</v>
      </c>
      <c r="T8" s="21"/>
      <c r="U8" s="21"/>
      <c r="V8" s="21"/>
      <c r="W8" s="21"/>
      <c r="X8" s="21"/>
    </row>
    <row r="9" spans="1:24" ht="20.100000000000001" customHeight="1" x14ac:dyDescent="0.25">
      <c r="B9" s="13">
        <v>2</v>
      </c>
      <c r="C9" s="59" t="s">
        <v>21</v>
      </c>
      <c r="D9" s="13" t="s">
        <v>5</v>
      </c>
      <c r="E9" s="13">
        <v>30</v>
      </c>
      <c r="F9" s="13">
        <v>45</v>
      </c>
      <c r="G9" s="60"/>
      <c r="H9" s="21">
        <v>0</v>
      </c>
      <c r="I9" s="21">
        <v>0</v>
      </c>
      <c r="J9" s="21">
        <v>25</v>
      </c>
      <c r="K9" s="21">
        <v>30</v>
      </c>
      <c r="L9" s="21">
        <v>10</v>
      </c>
      <c r="M9" s="21">
        <v>15</v>
      </c>
      <c r="N9" s="21">
        <v>2.5</v>
      </c>
      <c r="O9" s="21">
        <v>4</v>
      </c>
      <c r="P9" s="21"/>
      <c r="Q9" s="21"/>
      <c r="R9" s="21">
        <f t="shared" si="0"/>
        <v>67.5</v>
      </c>
      <c r="S9" s="24">
        <f t="shared" si="1"/>
        <v>94</v>
      </c>
      <c r="T9" s="21"/>
      <c r="U9" s="21"/>
      <c r="V9" s="21"/>
      <c r="W9" s="21"/>
      <c r="X9" s="21"/>
    </row>
    <row r="10" spans="1:24" ht="78.75" customHeight="1" x14ac:dyDescent="0.25">
      <c r="B10" s="13">
        <v>3</v>
      </c>
      <c r="C10" s="59" t="s">
        <v>11</v>
      </c>
      <c r="D10" s="13" t="s">
        <v>5</v>
      </c>
      <c r="E10" s="13">
        <v>0</v>
      </c>
      <c r="F10" s="13">
        <v>0</v>
      </c>
      <c r="G10" s="60"/>
      <c r="H10" s="21">
        <v>60</v>
      </c>
      <c r="I10" s="21">
        <v>70</v>
      </c>
      <c r="J10" s="21">
        <v>20</v>
      </c>
      <c r="K10" s="21">
        <v>24</v>
      </c>
      <c r="L10" s="21">
        <v>10</v>
      </c>
      <c r="M10" s="21">
        <v>15</v>
      </c>
      <c r="N10" s="21">
        <v>0</v>
      </c>
      <c r="O10" s="21">
        <v>0</v>
      </c>
      <c r="P10" s="21"/>
      <c r="Q10" s="21"/>
      <c r="R10" s="21">
        <f t="shared" si="0"/>
        <v>90</v>
      </c>
      <c r="S10" s="24">
        <f t="shared" si="1"/>
        <v>109</v>
      </c>
      <c r="T10" s="21"/>
      <c r="U10" s="21"/>
      <c r="V10" s="21"/>
      <c r="W10" s="21"/>
      <c r="X10" s="21"/>
    </row>
    <row r="11" spans="1:24" ht="20.100000000000001" customHeight="1" x14ac:dyDescent="0.25">
      <c r="B11" s="13">
        <v>4</v>
      </c>
      <c r="C11" s="59" t="s">
        <v>19</v>
      </c>
      <c r="D11" s="13" t="s">
        <v>5</v>
      </c>
      <c r="E11" s="13">
        <v>80</v>
      </c>
      <c r="F11" s="13">
        <v>90</v>
      </c>
      <c r="G11" s="60"/>
      <c r="H11" s="21">
        <v>60</v>
      </c>
      <c r="I11" s="61">
        <v>70</v>
      </c>
      <c r="J11" s="21">
        <v>7</v>
      </c>
      <c r="K11" s="21">
        <v>9</v>
      </c>
      <c r="L11" s="21">
        <v>15</v>
      </c>
      <c r="M11" s="21">
        <v>20</v>
      </c>
      <c r="N11" s="21">
        <v>0</v>
      </c>
      <c r="O11" s="21">
        <v>0</v>
      </c>
      <c r="P11" s="21"/>
      <c r="Q11" s="21"/>
      <c r="R11" s="21">
        <f t="shared" si="0"/>
        <v>162</v>
      </c>
      <c r="S11" s="24">
        <f t="shared" si="1"/>
        <v>189</v>
      </c>
      <c r="T11" s="21"/>
      <c r="U11" s="21"/>
      <c r="V11" s="21"/>
      <c r="W11" s="21"/>
      <c r="X11" s="21"/>
    </row>
    <row r="12" spans="1:24" ht="20.100000000000001" customHeight="1" x14ac:dyDescent="0.25">
      <c r="B12" s="13">
        <v>5</v>
      </c>
      <c r="C12" s="59" t="s">
        <v>23</v>
      </c>
      <c r="D12" s="13" t="s">
        <v>5</v>
      </c>
      <c r="E12" s="13">
        <v>35</v>
      </c>
      <c r="F12" s="13">
        <v>40</v>
      </c>
      <c r="G12" s="60"/>
      <c r="H12" s="21">
        <v>40</v>
      </c>
      <c r="I12" s="21">
        <v>50</v>
      </c>
      <c r="J12" s="21">
        <v>2.5</v>
      </c>
      <c r="K12" s="21">
        <v>5</v>
      </c>
      <c r="L12" s="21">
        <v>10</v>
      </c>
      <c r="M12" s="21">
        <v>15</v>
      </c>
      <c r="N12" s="21">
        <v>0</v>
      </c>
      <c r="O12" s="21">
        <v>0</v>
      </c>
      <c r="P12" s="21"/>
      <c r="Q12" s="21"/>
      <c r="R12" s="21">
        <f t="shared" si="0"/>
        <v>87.5</v>
      </c>
      <c r="S12" s="24">
        <f t="shared" si="1"/>
        <v>110</v>
      </c>
      <c r="T12" s="21"/>
      <c r="U12" s="21"/>
      <c r="V12" s="21"/>
      <c r="W12" s="21"/>
      <c r="X12" s="21"/>
    </row>
    <row r="13" spans="1:24" ht="20.100000000000001" customHeight="1" x14ac:dyDescent="0.25">
      <c r="B13" s="13">
        <v>6</v>
      </c>
      <c r="C13" s="59" t="s">
        <v>33</v>
      </c>
      <c r="D13" s="13" t="s">
        <v>5</v>
      </c>
      <c r="E13" s="13">
        <v>5</v>
      </c>
      <c r="F13" s="13">
        <v>10</v>
      </c>
      <c r="G13" s="60"/>
      <c r="H13" s="21">
        <v>0</v>
      </c>
      <c r="I13" s="21">
        <v>0</v>
      </c>
      <c r="J13" s="21">
        <v>8</v>
      </c>
      <c r="K13" s="21">
        <v>10</v>
      </c>
      <c r="L13" s="21">
        <v>5</v>
      </c>
      <c r="M13" s="21">
        <v>7</v>
      </c>
      <c r="N13" s="21">
        <v>4.5</v>
      </c>
      <c r="O13" s="21">
        <v>7</v>
      </c>
      <c r="P13" s="21"/>
      <c r="Q13" s="21"/>
      <c r="R13" s="21">
        <f t="shared" si="0"/>
        <v>22.5</v>
      </c>
      <c r="S13" s="24">
        <f t="shared" si="1"/>
        <v>34</v>
      </c>
      <c r="T13" s="21"/>
      <c r="U13" s="21"/>
      <c r="V13" s="21"/>
      <c r="W13" s="21"/>
      <c r="X13" s="21"/>
    </row>
    <row r="14" spans="1:24" ht="20.100000000000001" customHeight="1" x14ac:dyDescent="0.25">
      <c r="B14" s="13">
        <v>7</v>
      </c>
      <c r="C14" s="59" t="s">
        <v>4</v>
      </c>
      <c r="D14" s="13" t="s">
        <v>5</v>
      </c>
      <c r="E14" s="13">
        <v>90</v>
      </c>
      <c r="F14" s="13">
        <v>100</v>
      </c>
      <c r="G14" s="60"/>
      <c r="H14" s="21">
        <v>50</v>
      </c>
      <c r="I14" s="21">
        <v>60</v>
      </c>
      <c r="J14" s="21">
        <v>30</v>
      </c>
      <c r="K14" s="21">
        <v>36</v>
      </c>
      <c r="L14" s="21">
        <v>10</v>
      </c>
      <c r="M14" s="21">
        <v>15</v>
      </c>
      <c r="N14" s="21">
        <v>10</v>
      </c>
      <c r="O14" s="21">
        <v>14</v>
      </c>
      <c r="P14" s="21"/>
      <c r="Q14" s="21"/>
      <c r="R14" s="21">
        <f t="shared" si="0"/>
        <v>190</v>
      </c>
      <c r="S14" s="24">
        <f t="shared" si="1"/>
        <v>225</v>
      </c>
      <c r="T14" s="21"/>
      <c r="U14" s="21"/>
      <c r="V14" s="21"/>
      <c r="W14" s="21"/>
      <c r="X14" s="21"/>
    </row>
    <row r="15" spans="1:24" ht="20.100000000000001" customHeight="1" x14ac:dyDescent="0.25">
      <c r="B15" s="13">
        <v>8</v>
      </c>
      <c r="C15" s="59" t="s">
        <v>41</v>
      </c>
      <c r="D15" s="13" t="s">
        <v>5</v>
      </c>
      <c r="E15" s="13">
        <v>80</v>
      </c>
      <c r="F15" s="13">
        <v>110</v>
      </c>
      <c r="G15" s="60"/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1">
        <f t="shared" si="0"/>
        <v>80</v>
      </c>
      <c r="S15" s="24">
        <f t="shared" si="1"/>
        <v>110</v>
      </c>
      <c r="T15" s="21"/>
      <c r="U15" s="21"/>
      <c r="V15" s="21"/>
      <c r="W15" s="21"/>
      <c r="X15" s="21"/>
    </row>
    <row r="16" spans="1:24" ht="20.100000000000001" customHeight="1" x14ac:dyDescent="0.25">
      <c r="B16" s="13">
        <v>9</v>
      </c>
      <c r="C16" s="59" t="s">
        <v>35</v>
      </c>
      <c r="D16" s="13" t="s">
        <v>5</v>
      </c>
      <c r="E16" s="13">
        <v>5</v>
      </c>
      <c r="F16" s="13">
        <v>10</v>
      </c>
      <c r="G16" s="60"/>
      <c r="H16" s="21">
        <v>15</v>
      </c>
      <c r="I16" s="21">
        <v>20</v>
      </c>
      <c r="J16" s="21">
        <v>25</v>
      </c>
      <c r="K16" s="21">
        <v>30</v>
      </c>
      <c r="L16" s="21">
        <v>10</v>
      </c>
      <c r="M16" s="21">
        <v>15</v>
      </c>
      <c r="N16" s="21">
        <v>4</v>
      </c>
      <c r="O16" s="21">
        <v>6</v>
      </c>
      <c r="P16" s="21"/>
      <c r="Q16" s="21"/>
      <c r="R16" s="21">
        <f t="shared" si="0"/>
        <v>59</v>
      </c>
      <c r="S16" s="24">
        <f t="shared" si="1"/>
        <v>81</v>
      </c>
      <c r="T16" s="21"/>
      <c r="U16" s="21"/>
      <c r="V16" s="21"/>
      <c r="W16" s="21"/>
      <c r="X16" s="21"/>
    </row>
    <row r="17" spans="2:24" ht="29.25" customHeight="1" x14ac:dyDescent="0.25">
      <c r="B17" s="13">
        <v>10</v>
      </c>
      <c r="C17" s="59" t="s">
        <v>8</v>
      </c>
      <c r="D17" s="13" t="s">
        <v>5</v>
      </c>
      <c r="E17" s="13">
        <v>0</v>
      </c>
      <c r="F17" s="13">
        <v>0</v>
      </c>
      <c r="G17" s="60"/>
      <c r="H17" s="21">
        <v>0</v>
      </c>
      <c r="I17" s="21">
        <v>0</v>
      </c>
      <c r="J17" s="21">
        <v>5</v>
      </c>
      <c r="K17" s="21">
        <v>10</v>
      </c>
      <c r="L17" s="21">
        <v>6</v>
      </c>
      <c r="M17" s="21">
        <v>10</v>
      </c>
      <c r="N17" s="21">
        <v>7</v>
      </c>
      <c r="O17" s="21">
        <v>9</v>
      </c>
      <c r="P17" s="21"/>
      <c r="Q17" s="21"/>
      <c r="R17" s="21">
        <f t="shared" si="0"/>
        <v>18</v>
      </c>
      <c r="S17" s="24">
        <f t="shared" si="1"/>
        <v>29</v>
      </c>
      <c r="T17" s="21"/>
      <c r="U17" s="21"/>
      <c r="V17" s="21"/>
      <c r="W17" s="21"/>
      <c r="X17" s="21"/>
    </row>
    <row r="18" spans="2:24" ht="20.100000000000001" customHeight="1" x14ac:dyDescent="0.25">
      <c r="B18" s="13">
        <v>11</v>
      </c>
      <c r="C18" s="59" t="s">
        <v>517</v>
      </c>
      <c r="D18" s="13" t="s">
        <v>5</v>
      </c>
      <c r="E18" s="13">
        <v>0</v>
      </c>
      <c r="F18" s="13">
        <v>0</v>
      </c>
      <c r="G18" s="60"/>
      <c r="H18" s="62">
        <v>30</v>
      </c>
      <c r="I18" s="62">
        <v>40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/>
      <c r="Q18" s="62"/>
      <c r="R18" s="62">
        <f t="shared" si="0"/>
        <v>30</v>
      </c>
      <c r="S18" s="63">
        <f t="shared" si="1"/>
        <v>40</v>
      </c>
      <c r="T18" s="21"/>
      <c r="U18" s="21"/>
      <c r="V18" s="21"/>
      <c r="W18" s="21"/>
      <c r="X18" s="21"/>
    </row>
    <row r="19" spans="2:24" ht="20.100000000000001" customHeight="1" x14ac:dyDescent="0.25">
      <c r="B19" s="13">
        <v>12</v>
      </c>
      <c r="C19" s="59" t="s">
        <v>37</v>
      </c>
      <c r="D19" s="13" t="s">
        <v>5</v>
      </c>
      <c r="E19" s="13">
        <v>5</v>
      </c>
      <c r="F19" s="13">
        <v>10</v>
      </c>
      <c r="G19" s="60"/>
      <c r="H19" s="21">
        <v>30</v>
      </c>
      <c r="I19" s="21">
        <v>40</v>
      </c>
      <c r="J19" s="21">
        <v>20</v>
      </c>
      <c r="K19" s="21">
        <v>24</v>
      </c>
      <c r="L19" s="21">
        <v>20</v>
      </c>
      <c r="M19" s="21">
        <v>25</v>
      </c>
      <c r="N19" s="21">
        <v>0</v>
      </c>
      <c r="O19" s="21">
        <v>0</v>
      </c>
      <c r="P19" s="21"/>
      <c r="Q19" s="21"/>
      <c r="R19" s="21">
        <f t="shared" si="0"/>
        <v>75</v>
      </c>
      <c r="S19" s="24">
        <f t="shared" si="1"/>
        <v>99</v>
      </c>
      <c r="T19" s="21"/>
      <c r="U19" s="21"/>
      <c r="V19" s="21"/>
      <c r="W19" s="21"/>
      <c r="X19" s="21"/>
    </row>
    <row r="20" spans="2:24" ht="20.100000000000001" customHeight="1" x14ac:dyDescent="0.25">
      <c r="B20" s="13">
        <v>13</v>
      </c>
      <c r="C20" s="59" t="s">
        <v>43</v>
      </c>
      <c r="D20" s="13" t="s">
        <v>5</v>
      </c>
      <c r="E20" s="13">
        <v>40</v>
      </c>
      <c r="F20" s="13">
        <v>50</v>
      </c>
      <c r="G20" s="60"/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/>
      <c r="Q20" s="21"/>
      <c r="R20" s="21">
        <f t="shared" si="0"/>
        <v>40</v>
      </c>
      <c r="S20" s="24">
        <f t="shared" si="1"/>
        <v>50</v>
      </c>
      <c r="T20" s="21"/>
      <c r="U20" s="21"/>
      <c r="V20" s="21"/>
      <c r="W20" s="21"/>
      <c r="X20" s="21"/>
    </row>
    <row r="21" spans="2:24" ht="31.5" customHeight="1" x14ac:dyDescent="0.25">
      <c r="B21" s="13">
        <v>14</v>
      </c>
      <c r="C21" s="59" t="s">
        <v>29</v>
      </c>
      <c r="D21" s="13" t="s">
        <v>5</v>
      </c>
      <c r="E21" s="13">
        <v>5</v>
      </c>
      <c r="F21" s="13">
        <v>10</v>
      </c>
      <c r="G21" s="60"/>
      <c r="H21" s="21">
        <v>50</v>
      </c>
      <c r="I21" s="21">
        <v>60</v>
      </c>
      <c r="J21" s="21">
        <v>7</v>
      </c>
      <c r="K21" s="21">
        <v>9</v>
      </c>
      <c r="L21" s="21">
        <v>20</v>
      </c>
      <c r="M21" s="21">
        <v>25</v>
      </c>
      <c r="N21" s="21">
        <v>7</v>
      </c>
      <c r="O21" s="21">
        <v>9</v>
      </c>
      <c r="P21" s="21"/>
      <c r="Q21" s="21"/>
      <c r="R21" s="21">
        <f t="shared" si="0"/>
        <v>89</v>
      </c>
      <c r="S21" s="24">
        <f t="shared" si="1"/>
        <v>113</v>
      </c>
      <c r="T21" s="21"/>
      <c r="U21" s="21"/>
      <c r="V21" s="21"/>
      <c r="W21" s="21"/>
      <c r="X21" s="21"/>
    </row>
    <row r="22" spans="2:24" ht="27" customHeight="1" x14ac:dyDescent="0.25">
      <c r="B22" s="13">
        <v>15</v>
      </c>
      <c r="C22" s="59" t="s">
        <v>31</v>
      </c>
      <c r="D22" s="13" t="s">
        <v>5</v>
      </c>
      <c r="E22" s="13">
        <v>5</v>
      </c>
      <c r="F22" s="13">
        <v>10</v>
      </c>
      <c r="G22" s="60"/>
      <c r="H22" s="21">
        <v>30</v>
      </c>
      <c r="I22" s="21">
        <v>40</v>
      </c>
      <c r="J22" s="21">
        <v>7</v>
      </c>
      <c r="K22" s="21">
        <v>9</v>
      </c>
      <c r="L22" s="21">
        <v>8</v>
      </c>
      <c r="M22" s="21">
        <v>10</v>
      </c>
      <c r="N22" s="21">
        <v>0</v>
      </c>
      <c r="O22" s="21">
        <v>0</v>
      </c>
      <c r="P22" s="21"/>
      <c r="Q22" s="21"/>
      <c r="R22" s="21">
        <f t="shared" si="0"/>
        <v>50</v>
      </c>
      <c r="S22" s="24">
        <f t="shared" si="1"/>
        <v>69</v>
      </c>
      <c r="T22" s="21"/>
      <c r="U22" s="21"/>
      <c r="V22" s="21"/>
      <c r="W22" s="21"/>
      <c r="X22" s="21"/>
    </row>
    <row r="23" spans="2:24" ht="25.5" customHeight="1" x14ac:dyDescent="0.25">
      <c r="B23" s="13">
        <v>16</v>
      </c>
      <c r="C23" s="59" t="s">
        <v>39</v>
      </c>
      <c r="D23" s="13" t="s">
        <v>5</v>
      </c>
      <c r="E23" s="13">
        <v>80</v>
      </c>
      <c r="F23" s="13">
        <v>100</v>
      </c>
      <c r="G23" s="60"/>
      <c r="H23" s="21">
        <v>0</v>
      </c>
      <c r="I23" s="21">
        <v>0</v>
      </c>
      <c r="J23" s="21">
        <v>0</v>
      </c>
      <c r="K23" s="21">
        <v>0</v>
      </c>
      <c r="L23" s="21">
        <v>20</v>
      </c>
      <c r="M23" s="21">
        <v>25</v>
      </c>
      <c r="N23" s="21">
        <v>0</v>
      </c>
      <c r="O23" s="21">
        <v>0</v>
      </c>
      <c r="P23" s="21"/>
      <c r="Q23" s="21"/>
      <c r="R23" s="21">
        <v>80</v>
      </c>
      <c r="S23" s="24">
        <v>100</v>
      </c>
      <c r="T23" s="21"/>
      <c r="U23" s="21"/>
      <c r="V23" s="21"/>
      <c r="W23" s="21"/>
      <c r="X23" s="21"/>
    </row>
    <row r="24" spans="2:24" ht="37.5" customHeight="1" x14ac:dyDescent="0.25">
      <c r="B24" s="13">
        <v>17</v>
      </c>
      <c r="C24" s="59" t="s">
        <v>15</v>
      </c>
      <c r="D24" s="13" t="s">
        <v>5</v>
      </c>
      <c r="E24" s="13">
        <v>40</v>
      </c>
      <c r="F24" s="13">
        <v>50</v>
      </c>
      <c r="G24" s="60"/>
      <c r="H24" s="21">
        <v>40</v>
      </c>
      <c r="I24" s="21">
        <v>50</v>
      </c>
      <c r="J24" s="21">
        <v>8</v>
      </c>
      <c r="K24" s="21">
        <v>10</v>
      </c>
      <c r="L24" s="21">
        <v>20</v>
      </c>
      <c r="M24" s="21">
        <v>25</v>
      </c>
      <c r="N24" s="21">
        <v>4</v>
      </c>
      <c r="O24" s="21">
        <v>5</v>
      </c>
      <c r="P24" s="21"/>
      <c r="Q24" s="21"/>
      <c r="R24" s="21">
        <f t="shared" si="0"/>
        <v>112</v>
      </c>
      <c r="S24" s="24">
        <f t="shared" si="1"/>
        <v>140</v>
      </c>
      <c r="T24" s="21"/>
      <c r="U24" s="21"/>
      <c r="V24" s="21"/>
      <c r="W24" s="21"/>
      <c r="X24" s="21"/>
    </row>
    <row r="25" spans="2:24" ht="20.100000000000001" customHeight="1" x14ac:dyDescent="0.25">
      <c r="B25" s="13">
        <v>18</v>
      </c>
      <c r="C25" s="59" t="s">
        <v>25</v>
      </c>
      <c r="D25" s="13" t="s">
        <v>5</v>
      </c>
      <c r="E25" s="13">
        <v>40</v>
      </c>
      <c r="F25" s="13">
        <v>50</v>
      </c>
      <c r="G25" s="60"/>
      <c r="H25" s="21">
        <v>0</v>
      </c>
      <c r="I25" s="21">
        <v>0</v>
      </c>
      <c r="J25" s="21">
        <v>30</v>
      </c>
      <c r="K25" s="21">
        <v>36</v>
      </c>
      <c r="L25" s="21">
        <v>20</v>
      </c>
      <c r="M25" s="21">
        <v>25</v>
      </c>
      <c r="N25" s="21">
        <v>15</v>
      </c>
      <c r="O25" s="21">
        <v>20</v>
      </c>
      <c r="P25" s="21"/>
      <c r="Q25" s="21"/>
      <c r="R25" s="21">
        <f t="shared" si="0"/>
        <v>105</v>
      </c>
      <c r="S25" s="24">
        <f t="shared" si="1"/>
        <v>131</v>
      </c>
      <c r="T25" s="21"/>
      <c r="U25" s="21"/>
      <c r="V25" s="21"/>
      <c r="W25" s="21"/>
      <c r="X25" s="21"/>
    </row>
    <row r="26" spans="2:24" ht="20.100000000000001" customHeight="1" x14ac:dyDescent="0.25">
      <c r="B26" s="13">
        <v>19</v>
      </c>
      <c r="C26" s="59" t="s">
        <v>27</v>
      </c>
      <c r="D26" s="13" t="s">
        <v>5</v>
      </c>
      <c r="E26" s="13">
        <v>5</v>
      </c>
      <c r="F26" s="13">
        <v>10</v>
      </c>
      <c r="G26" s="60"/>
      <c r="H26" s="21">
        <v>20</v>
      </c>
      <c r="I26" s="21">
        <v>30</v>
      </c>
      <c r="J26" s="21">
        <v>12</v>
      </c>
      <c r="K26" s="21">
        <v>14</v>
      </c>
      <c r="L26" s="21">
        <v>20</v>
      </c>
      <c r="M26" s="21">
        <v>25</v>
      </c>
      <c r="N26" s="21">
        <v>1.5</v>
      </c>
      <c r="O26" s="21">
        <v>3</v>
      </c>
      <c r="P26" s="21"/>
      <c r="Q26" s="21"/>
      <c r="R26" s="21">
        <f t="shared" si="0"/>
        <v>58.5</v>
      </c>
      <c r="S26" s="24">
        <f t="shared" si="1"/>
        <v>82</v>
      </c>
      <c r="T26" s="21"/>
      <c r="U26" s="21"/>
      <c r="V26" s="21"/>
      <c r="W26" s="21"/>
      <c r="X26" s="21"/>
    </row>
    <row r="27" spans="2:24" ht="20.100000000000001" customHeight="1" x14ac:dyDescent="0.25">
      <c r="B27" s="64">
        <v>20</v>
      </c>
      <c r="C27" s="65" t="s">
        <v>17</v>
      </c>
      <c r="D27" s="64" t="s">
        <v>5</v>
      </c>
      <c r="E27" s="64">
        <v>0</v>
      </c>
      <c r="F27" s="64">
        <v>0</v>
      </c>
      <c r="G27" s="60"/>
      <c r="H27" s="66">
        <v>0</v>
      </c>
      <c r="I27" s="66">
        <v>0</v>
      </c>
      <c r="J27" s="66">
        <v>0</v>
      </c>
      <c r="K27" s="66">
        <v>0</v>
      </c>
      <c r="L27" s="66">
        <v>7</v>
      </c>
      <c r="M27" s="66">
        <v>10</v>
      </c>
      <c r="N27" s="66">
        <v>0</v>
      </c>
      <c r="O27" s="66">
        <v>0</v>
      </c>
      <c r="P27" s="66"/>
      <c r="Q27" s="66"/>
      <c r="R27" s="66">
        <f t="shared" si="0"/>
        <v>7</v>
      </c>
      <c r="S27" s="67">
        <f t="shared" si="1"/>
        <v>10</v>
      </c>
      <c r="T27" s="21"/>
      <c r="U27" s="21"/>
      <c r="V27" s="21"/>
      <c r="W27" s="21"/>
      <c r="X27" s="21"/>
    </row>
    <row r="28" spans="2:24" ht="28.5" customHeight="1" x14ac:dyDescent="0.25">
      <c r="B28" s="136" t="s">
        <v>44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8"/>
      <c r="V28" s="1"/>
      <c r="W28" s="1"/>
      <c r="X28" s="1"/>
    </row>
    <row r="29" spans="2:24" x14ac:dyDescent="0.25">
      <c r="B29" s="10"/>
      <c r="C29" s="10"/>
      <c r="D29" s="10"/>
      <c r="E29" s="10"/>
      <c r="F29" s="10"/>
      <c r="G29" s="10"/>
    </row>
  </sheetData>
  <sheetProtection sheet="1" objects="1" scenarios="1"/>
  <sortState ref="B9:S28">
    <sortCondition ref="C9"/>
  </sortState>
  <mergeCells count="27">
    <mergeCell ref="B28:U28"/>
    <mergeCell ref="T4:T6"/>
    <mergeCell ref="U4:U6"/>
    <mergeCell ref="V4:V6"/>
    <mergeCell ref="W4:W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4:A6"/>
    <mergeCell ref="E4:E6"/>
    <mergeCell ref="F4:F6"/>
    <mergeCell ref="B4:B6"/>
    <mergeCell ref="C4:C6"/>
    <mergeCell ref="U2:X2"/>
    <mergeCell ref="H4:H6"/>
    <mergeCell ref="I4:I6"/>
    <mergeCell ref="B1:G1"/>
    <mergeCell ref="D4:D6"/>
    <mergeCell ref="G4:G6"/>
    <mergeCell ref="X4:X6"/>
  </mergeCells>
  <pageMargins left="0.11811023622047245" right="0.11811023622047245" top="0.74803149606299213" bottom="0.74803149606299213" header="0.31496062992125984" footer="0.31496062992125984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workbookViewId="0">
      <selection activeCell="R17" sqref="R17"/>
    </sheetView>
  </sheetViews>
  <sheetFormatPr defaultRowHeight="15" x14ac:dyDescent="0.25"/>
  <cols>
    <col min="1" max="1" width="9.5703125" customWidth="1"/>
    <col min="2" max="2" width="5.140625" customWidth="1"/>
    <col min="3" max="3" width="23.140625" customWidth="1"/>
    <col min="4" max="4" width="4.85546875" customWidth="1"/>
    <col min="5" max="5" width="11.85546875" hidden="1" customWidth="1"/>
    <col min="6" max="6" width="12.28515625" hidden="1" customWidth="1"/>
    <col min="7" max="7" width="0.140625" hidden="1" customWidth="1"/>
    <col min="8" max="8" width="10.7109375" hidden="1" customWidth="1"/>
    <col min="9" max="9" width="12.140625" hidden="1" customWidth="1"/>
    <col min="10" max="10" width="11.85546875" hidden="1" customWidth="1"/>
    <col min="11" max="11" width="12.85546875" hidden="1" customWidth="1"/>
    <col min="12" max="12" width="10.85546875" hidden="1" customWidth="1"/>
    <col min="13" max="13" width="12.85546875" hidden="1" customWidth="1"/>
    <col min="14" max="14" width="12" hidden="1" customWidth="1"/>
    <col min="15" max="15" width="12.5703125" hidden="1" customWidth="1"/>
    <col min="16" max="16" width="10.42578125" hidden="1" customWidth="1"/>
    <col min="17" max="17" width="13" hidden="1" customWidth="1"/>
    <col min="18" max="18" width="12.28515625" customWidth="1"/>
    <col min="19" max="19" width="12.140625" customWidth="1"/>
    <col min="20" max="20" width="11.140625" customWidth="1"/>
    <col min="21" max="21" width="9" customWidth="1"/>
    <col min="22" max="22" width="9.85546875" customWidth="1"/>
    <col min="23" max="23" width="9.28515625" customWidth="1"/>
    <col min="24" max="24" width="11.7109375" customWidth="1"/>
  </cols>
  <sheetData>
    <row r="1" spans="1:25" x14ac:dyDescent="0.25">
      <c r="B1" s="10"/>
      <c r="C1" s="10"/>
      <c r="D1" s="10"/>
      <c r="E1" s="10"/>
      <c r="F1" s="10"/>
    </row>
    <row r="2" spans="1:25" x14ac:dyDescent="0.25">
      <c r="B2" s="10"/>
      <c r="C2" s="10"/>
      <c r="D2" s="10"/>
      <c r="E2" s="10"/>
      <c r="F2" s="10"/>
      <c r="U2" s="125" t="s">
        <v>349</v>
      </c>
      <c r="V2" s="125"/>
      <c r="W2" s="125"/>
      <c r="X2" s="125"/>
    </row>
    <row r="3" spans="1:25" ht="18" customHeight="1" x14ac:dyDescent="0.25">
      <c r="B3" s="32" t="s">
        <v>218</v>
      </c>
      <c r="C3" s="32"/>
      <c r="D3" s="32"/>
      <c r="E3" s="32"/>
      <c r="F3" s="32"/>
    </row>
    <row r="4" spans="1:25" ht="58.5" customHeight="1" x14ac:dyDescent="0.25">
      <c r="B4" s="20" t="s">
        <v>250</v>
      </c>
      <c r="C4" s="20" t="s">
        <v>50</v>
      </c>
      <c r="D4" s="20" t="s">
        <v>51</v>
      </c>
      <c r="E4" s="20" t="s">
        <v>542</v>
      </c>
      <c r="F4" s="20" t="s">
        <v>543</v>
      </c>
      <c r="G4" s="68"/>
      <c r="H4" s="20" t="s">
        <v>542</v>
      </c>
      <c r="I4" s="20" t="s">
        <v>543</v>
      </c>
      <c r="J4" s="20" t="s">
        <v>542</v>
      </c>
      <c r="K4" s="20" t="s">
        <v>543</v>
      </c>
      <c r="L4" s="20" t="s">
        <v>542</v>
      </c>
      <c r="M4" s="20" t="s">
        <v>543</v>
      </c>
      <c r="N4" s="20" t="s">
        <v>542</v>
      </c>
      <c r="O4" s="20" t="s">
        <v>543</v>
      </c>
      <c r="P4" s="20" t="s">
        <v>542</v>
      </c>
      <c r="Q4" s="20" t="s">
        <v>543</v>
      </c>
      <c r="R4" s="20" t="s">
        <v>542</v>
      </c>
      <c r="S4" s="20" t="s">
        <v>543</v>
      </c>
      <c r="T4" s="69" t="s">
        <v>534</v>
      </c>
      <c r="U4" s="69" t="s">
        <v>539</v>
      </c>
      <c r="V4" s="69" t="s">
        <v>540</v>
      </c>
      <c r="W4" s="69" t="s">
        <v>537</v>
      </c>
      <c r="X4" s="69" t="s">
        <v>541</v>
      </c>
      <c r="Y4" s="8"/>
    </row>
    <row r="5" spans="1:25" ht="18" customHeight="1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>
        <v>4</v>
      </c>
      <c r="S5" s="35">
        <v>5</v>
      </c>
      <c r="T5" s="35">
        <v>6</v>
      </c>
      <c r="U5" s="35">
        <v>7</v>
      </c>
      <c r="V5" s="35">
        <v>8</v>
      </c>
      <c r="W5" s="35">
        <v>9</v>
      </c>
      <c r="X5" s="35">
        <v>10</v>
      </c>
    </row>
    <row r="6" spans="1:25" ht="49.5" customHeight="1" x14ac:dyDescent="0.25">
      <c r="A6" s="7"/>
      <c r="B6" s="13">
        <v>1</v>
      </c>
      <c r="C6" s="16" t="s">
        <v>356</v>
      </c>
      <c r="D6" s="22" t="s">
        <v>45</v>
      </c>
      <c r="E6" s="22">
        <v>0</v>
      </c>
      <c r="F6" s="22">
        <v>0</v>
      </c>
      <c r="G6" s="21"/>
      <c r="H6" s="21">
        <v>0</v>
      </c>
      <c r="I6" s="21">
        <v>0</v>
      </c>
      <c r="J6" s="21">
        <v>100</v>
      </c>
      <c r="K6" s="21">
        <v>120</v>
      </c>
      <c r="L6" s="21">
        <v>40</v>
      </c>
      <c r="M6" s="21">
        <v>48</v>
      </c>
      <c r="N6" s="21">
        <v>100</v>
      </c>
      <c r="O6" s="21">
        <v>120</v>
      </c>
      <c r="P6" s="21"/>
      <c r="Q6" s="21"/>
      <c r="R6" s="21">
        <f>E6+H6+J6+L6+N6+P6</f>
        <v>240</v>
      </c>
      <c r="S6" s="21">
        <f>F6+I6+K6+M6+O6+Q6</f>
        <v>288</v>
      </c>
      <c r="T6" s="21"/>
      <c r="U6" s="21"/>
      <c r="V6" s="21"/>
      <c r="W6" s="21"/>
      <c r="X6" s="21"/>
    </row>
    <row r="7" spans="1:25" ht="45" hidden="1" customHeight="1" x14ac:dyDescent="0.25">
      <c r="A7" s="7"/>
      <c r="B7" s="13"/>
      <c r="C7" s="16"/>
      <c r="D7" s="22" t="s">
        <v>45</v>
      </c>
      <c r="E7" s="22"/>
      <c r="F7" s="22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f t="shared" ref="R7:R27" si="0">E7+H7+J7+L7+N7+P7</f>
        <v>0</v>
      </c>
      <c r="S7" s="21">
        <f t="shared" ref="S7:S27" si="1">F7+I7+K7+M7+O7+Q7</f>
        <v>0</v>
      </c>
      <c r="T7" s="21"/>
      <c r="U7" s="21"/>
      <c r="V7" s="21"/>
      <c r="W7" s="21"/>
      <c r="X7" s="21"/>
    </row>
    <row r="8" spans="1:25" ht="43.5" customHeight="1" x14ac:dyDescent="0.25">
      <c r="B8" s="13">
        <v>2</v>
      </c>
      <c r="C8" s="16" t="s">
        <v>456</v>
      </c>
      <c r="D8" s="22" t="s">
        <v>45</v>
      </c>
      <c r="E8" s="22">
        <v>100</v>
      </c>
      <c r="F8" s="22">
        <v>150</v>
      </c>
      <c r="G8" s="21"/>
      <c r="H8" s="21">
        <v>0</v>
      </c>
      <c r="I8" s="21">
        <v>0</v>
      </c>
      <c r="J8" s="21">
        <v>0</v>
      </c>
      <c r="K8" s="21">
        <v>0</v>
      </c>
      <c r="L8" s="21">
        <v>60</v>
      </c>
      <c r="M8" s="21">
        <v>175</v>
      </c>
      <c r="N8" s="21">
        <v>0</v>
      </c>
      <c r="O8" s="21">
        <v>0</v>
      </c>
      <c r="P8" s="21"/>
      <c r="Q8" s="21"/>
      <c r="R8" s="21">
        <f t="shared" si="0"/>
        <v>160</v>
      </c>
      <c r="S8" s="21">
        <f t="shared" si="1"/>
        <v>325</v>
      </c>
      <c r="T8" s="21"/>
      <c r="U8" s="21"/>
      <c r="V8" s="21"/>
      <c r="W8" s="21"/>
      <c r="X8" s="21"/>
    </row>
    <row r="9" spans="1:25" ht="45" customHeight="1" x14ac:dyDescent="0.25">
      <c r="B9" s="13">
        <v>3</v>
      </c>
      <c r="C9" s="16" t="s">
        <v>48</v>
      </c>
      <c r="D9" s="22" t="s">
        <v>45</v>
      </c>
      <c r="E9" s="22">
        <v>175</v>
      </c>
      <c r="F9" s="22">
        <v>245</v>
      </c>
      <c r="G9" s="21"/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/>
      <c r="Q9" s="21"/>
      <c r="R9" s="21">
        <f t="shared" si="0"/>
        <v>175</v>
      </c>
      <c r="S9" s="21">
        <f t="shared" si="1"/>
        <v>245</v>
      </c>
      <c r="T9" s="21"/>
      <c r="U9" s="21"/>
      <c r="V9" s="21"/>
      <c r="W9" s="21"/>
      <c r="X9" s="21"/>
    </row>
    <row r="10" spans="1:25" ht="39.75" customHeight="1" x14ac:dyDescent="0.25">
      <c r="B10" s="13">
        <v>4</v>
      </c>
      <c r="C10" s="16" t="s">
        <v>47</v>
      </c>
      <c r="D10" s="22" t="s">
        <v>45</v>
      </c>
      <c r="E10" s="22">
        <v>600</v>
      </c>
      <c r="F10" s="22">
        <v>700</v>
      </c>
      <c r="G10" s="21"/>
      <c r="H10" s="21">
        <v>150</v>
      </c>
      <c r="I10" s="21">
        <v>200</v>
      </c>
      <c r="J10" s="21">
        <v>0</v>
      </c>
      <c r="K10" s="21">
        <v>0</v>
      </c>
      <c r="L10" s="21">
        <v>120</v>
      </c>
      <c r="M10" s="21">
        <v>140</v>
      </c>
      <c r="N10" s="21">
        <v>0</v>
      </c>
      <c r="O10" s="21">
        <v>0</v>
      </c>
      <c r="P10" s="21"/>
      <c r="Q10" s="21"/>
      <c r="R10" s="21">
        <f t="shared" si="0"/>
        <v>870</v>
      </c>
      <c r="S10" s="21">
        <f t="shared" si="1"/>
        <v>1040</v>
      </c>
      <c r="T10" s="21"/>
      <c r="U10" s="21"/>
      <c r="V10" s="21"/>
      <c r="W10" s="21"/>
      <c r="X10" s="21"/>
    </row>
    <row r="11" spans="1:25" ht="27" customHeight="1" x14ac:dyDescent="0.25">
      <c r="B11" s="13">
        <v>5</v>
      </c>
      <c r="C11" s="16" t="s">
        <v>357</v>
      </c>
      <c r="D11" s="22" t="s">
        <v>45</v>
      </c>
      <c r="E11" s="22">
        <v>0</v>
      </c>
      <c r="F11" s="22">
        <v>0</v>
      </c>
      <c r="G11" s="21"/>
      <c r="H11" s="21">
        <v>0</v>
      </c>
      <c r="I11" s="21">
        <v>0</v>
      </c>
      <c r="J11" s="21">
        <v>0</v>
      </c>
      <c r="K11" s="21">
        <v>0</v>
      </c>
      <c r="L11" s="21">
        <v>120</v>
      </c>
      <c r="M11" s="21">
        <v>140</v>
      </c>
      <c r="N11" s="21">
        <v>0</v>
      </c>
      <c r="O11" s="21">
        <v>0</v>
      </c>
      <c r="P11" s="21"/>
      <c r="Q11" s="21"/>
      <c r="R11" s="21">
        <f t="shared" si="0"/>
        <v>120</v>
      </c>
      <c r="S11" s="21">
        <f t="shared" si="1"/>
        <v>140</v>
      </c>
      <c r="T11" s="21"/>
      <c r="U11" s="21"/>
      <c r="V11" s="21"/>
      <c r="W11" s="21"/>
      <c r="X11" s="21"/>
    </row>
    <row r="12" spans="1:25" ht="45" customHeight="1" x14ac:dyDescent="0.25">
      <c r="B12" s="13">
        <v>6</v>
      </c>
      <c r="C12" s="16" t="s">
        <v>358</v>
      </c>
      <c r="D12" s="22" t="s">
        <v>45</v>
      </c>
      <c r="E12" s="22">
        <v>500</v>
      </c>
      <c r="F12" s="22">
        <v>600</v>
      </c>
      <c r="G12" s="21"/>
      <c r="H12" s="21">
        <v>0</v>
      </c>
      <c r="I12" s="21">
        <v>0</v>
      </c>
      <c r="J12" s="21">
        <v>0</v>
      </c>
      <c r="K12" s="21">
        <v>0</v>
      </c>
      <c r="L12" s="21">
        <v>20</v>
      </c>
      <c r="M12" s="21">
        <v>25</v>
      </c>
      <c r="N12" s="21">
        <v>0</v>
      </c>
      <c r="O12" s="21">
        <v>0</v>
      </c>
      <c r="P12" s="21"/>
      <c r="Q12" s="21"/>
      <c r="R12" s="21">
        <f t="shared" si="0"/>
        <v>520</v>
      </c>
      <c r="S12" s="21">
        <f t="shared" si="1"/>
        <v>625</v>
      </c>
      <c r="T12" s="21"/>
      <c r="U12" s="21"/>
      <c r="V12" s="21"/>
      <c r="W12" s="21"/>
      <c r="X12" s="21"/>
    </row>
    <row r="13" spans="1:25" ht="36" customHeight="1" x14ac:dyDescent="0.25">
      <c r="B13" s="13">
        <v>7</v>
      </c>
      <c r="C13" s="16" t="s">
        <v>359</v>
      </c>
      <c r="D13" s="22" t="s">
        <v>45</v>
      </c>
      <c r="E13" s="22">
        <v>500</v>
      </c>
      <c r="F13" s="22">
        <v>600</v>
      </c>
      <c r="G13" s="21"/>
      <c r="H13" s="21">
        <v>0</v>
      </c>
      <c r="I13" s="21">
        <v>0</v>
      </c>
      <c r="J13" s="21">
        <v>0</v>
      </c>
      <c r="K13" s="21">
        <v>0</v>
      </c>
      <c r="L13" s="21">
        <v>10</v>
      </c>
      <c r="M13" s="21">
        <v>15</v>
      </c>
      <c r="N13" s="21">
        <v>0</v>
      </c>
      <c r="O13" s="21">
        <v>0</v>
      </c>
      <c r="P13" s="21"/>
      <c r="Q13" s="21"/>
      <c r="R13" s="21">
        <f t="shared" si="0"/>
        <v>510</v>
      </c>
      <c r="S13" s="21">
        <f t="shared" si="1"/>
        <v>615</v>
      </c>
      <c r="T13" s="21"/>
      <c r="U13" s="21"/>
      <c r="V13" s="21"/>
      <c r="W13" s="21"/>
      <c r="X13" s="21"/>
    </row>
    <row r="14" spans="1:25" ht="35.25" customHeight="1" x14ac:dyDescent="0.25">
      <c r="B14" s="13">
        <v>8</v>
      </c>
      <c r="C14" s="16" t="s">
        <v>455</v>
      </c>
      <c r="D14" s="22" t="s">
        <v>245</v>
      </c>
      <c r="E14" s="22">
        <v>100</v>
      </c>
      <c r="F14" s="22">
        <v>200</v>
      </c>
      <c r="G14" s="21"/>
      <c r="H14" s="30">
        <v>0</v>
      </c>
      <c r="I14" s="21">
        <v>0</v>
      </c>
      <c r="J14" s="21">
        <v>5</v>
      </c>
      <c r="K14" s="21">
        <v>6</v>
      </c>
      <c r="L14" s="21">
        <v>0</v>
      </c>
      <c r="M14" s="21">
        <v>0</v>
      </c>
      <c r="N14" s="21">
        <v>15</v>
      </c>
      <c r="O14" s="21">
        <v>20</v>
      </c>
      <c r="P14" s="21"/>
      <c r="Q14" s="21"/>
      <c r="R14" s="21">
        <f t="shared" si="0"/>
        <v>120</v>
      </c>
      <c r="S14" s="21">
        <f t="shared" si="1"/>
        <v>226</v>
      </c>
      <c r="T14" s="21"/>
      <c r="U14" s="21"/>
      <c r="V14" s="21"/>
      <c r="W14" s="21"/>
      <c r="X14" s="21"/>
    </row>
    <row r="15" spans="1:25" ht="34.5" customHeight="1" x14ac:dyDescent="0.25">
      <c r="B15" s="13">
        <v>9</v>
      </c>
      <c r="C15" s="16" t="s">
        <v>328</v>
      </c>
      <c r="D15" s="22" t="s">
        <v>45</v>
      </c>
      <c r="E15" s="22">
        <v>35</v>
      </c>
      <c r="F15" s="22">
        <v>50</v>
      </c>
      <c r="G15" s="21"/>
      <c r="H15" s="30">
        <v>0</v>
      </c>
      <c r="I15" s="21">
        <v>0</v>
      </c>
      <c r="J15" s="21">
        <v>5</v>
      </c>
      <c r="K15" s="21">
        <v>6</v>
      </c>
      <c r="L15" s="21">
        <v>12</v>
      </c>
      <c r="M15" s="21">
        <v>14</v>
      </c>
      <c r="N15" s="21">
        <v>8</v>
      </c>
      <c r="O15" s="21">
        <v>10</v>
      </c>
      <c r="P15" s="21"/>
      <c r="Q15" s="21"/>
      <c r="R15" s="21">
        <f t="shared" si="0"/>
        <v>60</v>
      </c>
      <c r="S15" s="21">
        <f t="shared" si="1"/>
        <v>80</v>
      </c>
      <c r="T15" s="21"/>
      <c r="U15" s="21"/>
      <c r="V15" s="21"/>
      <c r="W15" s="21"/>
      <c r="X15" s="21"/>
    </row>
    <row r="16" spans="1:25" ht="45" customHeight="1" x14ac:dyDescent="0.25">
      <c r="B16" s="13">
        <v>10</v>
      </c>
      <c r="C16" s="16" t="s">
        <v>360</v>
      </c>
      <c r="D16" s="22" t="s">
        <v>45</v>
      </c>
      <c r="E16" s="22">
        <v>150</v>
      </c>
      <c r="F16" s="22">
        <v>165</v>
      </c>
      <c r="G16" s="21"/>
      <c r="H16" s="21">
        <v>0</v>
      </c>
      <c r="I16" s="21">
        <v>0</v>
      </c>
      <c r="J16" s="21">
        <v>80</v>
      </c>
      <c r="K16" s="21">
        <v>96</v>
      </c>
      <c r="L16" s="21">
        <v>40</v>
      </c>
      <c r="M16" s="21">
        <v>48</v>
      </c>
      <c r="N16" s="21">
        <v>0</v>
      </c>
      <c r="O16" s="21">
        <v>0</v>
      </c>
      <c r="P16" s="21"/>
      <c r="Q16" s="21"/>
      <c r="R16" s="21">
        <f t="shared" si="0"/>
        <v>270</v>
      </c>
      <c r="S16" s="21">
        <f t="shared" si="1"/>
        <v>309</v>
      </c>
      <c r="T16" s="21"/>
      <c r="U16" s="21"/>
      <c r="V16" s="21"/>
      <c r="W16" s="21"/>
      <c r="X16" s="21"/>
    </row>
    <row r="17" spans="2:24" ht="45" customHeight="1" x14ac:dyDescent="0.25">
      <c r="B17" s="13">
        <v>11</v>
      </c>
      <c r="C17" s="16" t="s">
        <v>361</v>
      </c>
      <c r="D17" s="22" t="s">
        <v>45</v>
      </c>
      <c r="E17" s="22">
        <v>1500</v>
      </c>
      <c r="F17" s="22">
        <v>1600</v>
      </c>
      <c r="G17" s="21"/>
      <c r="H17" s="21">
        <v>0</v>
      </c>
      <c r="I17" s="21">
        <v>0</v>
      </c>
      <c r="J17" s="21">
        <v>90</v>
      </c>
      <c r="K17" s="21">
        <v>108</v>
      </c>
      <c r="L17" s="21">
        <v>90</v>
      </c>
      <c r="M17" s="21">
        <v>108</v>
      </c>
      <c r="N17" s="21">
        <v>0</v>
      </c>
      <c r="O17" s="21">
        <v>0</v>
      </c>
      <c r="P17" s="21"/>
      <c r="Q17" s="21"/>
      <c r="R17" s="21">
        <f t="shared" si="0"/>
        <v>1680</v>
      </c>
      <c r="S17" s="21">
        <f t="shared" si="1"/>
        <v>1816</v>
      </c>
      <c r="T17" s="21"/>
      <c r="U17" s="21"/>
      <c r="V17" s="21"/>
      <c r="W17" s="21"/>
      <c r="X17" s="21"/>
    </row>
    <row r="18" spans="2:24" ht="45" customHeight="1" x14ac:dyDescent="0.25">
      <c r="B18" s="13">
        <v>12</v>
      </c>
      <c r="C18" s="16" t="s">
        <v>362</v>
      </c>
      <c r="D18" s="22" t="s">
        <v>45</v>
      </c>
      <c r="E18" s="22">
        <v>0</v>
      </c>
      <c r="F18" s="22">
        <v>0</v>
      </c>
      <c r="G18" s="21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/>
      <c r="Q18" s="21"/>
      <c r="R18" s="21">
        <f t="shared" si="0"/>
        <v>0</v>
      </c>
      <c r="S18" s="21">
        <f t="shared" si="1"/>
        <v>0</v>
      </c>
      <c r="T18" s="21"/>
      <c r="U18" s="21"/>
      <c r="V18" s="21"/>
      <c r="W18" s="21"/>
      <c r="X18" s="21"/>
    </row>
    <row r="19" spans="2:24" ht="45" customHeight="1" x14ac:dyDescent="0.25">
      <c r="B19" s="13">
        <v>13</v>
      </c>
      <c r="C19" s="16" t="s">
        <v>363</v>
      </c>
      <c r="D19" s="22" t="s">
        <v>45</v>
      </c>
      <c r="E19" s="22">
        <v>0</v>
      </c>
      <c r="F19" s="22">
        <v>0</v>
      </c>
      <c r="G19" s="21"/>
      <c r="H19" s="21">
        <v>850</v>
      </c>
      <c r="I19" s="21">
        <v>950</v>
      </c>
      <c r="J19" s="21">
        <v>70</v>
      </c>
      <c r="K19" s="21">
        <v>84</v>
      </c>
      <c r="L19" s="21">
        <v>0</v>
      </c>
      <c r="M19" s="21">
        <v>0</v>
      </c>
      <c r="N19" s="21">
        <v>0</v>
      </c>
      <c r="O19" s="21">
        <v>0</v>
      </c>
      <c r="P19" s="21"/>
      <c r="Q19" s="21"/>
      <c r="R19" s="21">
        <f t="shared" si="0"/>
        <v>920</v>
      </c>
      <c r="S19" s="21">
        <f t="shared" si="1"/>
        <v>1034</v>
      </c>
      <c r="T19" s="21"/>
      <c r="U19" s="21"/>
      <c r="V19" s="21"/>
      <c r="W19" s="21"/>
      <c r="X19" s="21"/>
    </row>
    <row r="20" spans="2:24" ht="45" customHeight="1" x14ac:dyDescent="0.25">
      <c r="B20" s="13">
        <v>14</v>
      </c>
      <c r="C20" s="16" t="s">
        <v>221</v>
      </c>
      <c r="D20" s="22" t="s">
        <v>45</v>
      </c>
      <c r="E20" s="22">
        <v>50</v>
      </c>
      <c r="F20" s="22">
        <v>60</v>
      </c>
      <c r="G20" s="21"/>
      <c r="H20" s="21">
        <v>0</v>
      </c>
      <c r="I20" s="21">
        <v>0</v>
      </c>
      <c r="J20" s="21">
        <v>5</v>
      </c>
      <c r="K20" s="21">
        <v>6</v>
      </c>
      <c r="L20" s="21">
        <v>5</v>
      </c>
      <c r="M20" s="21">
        <v>6</v>
      </c>
      <c r="N20" s="21">
        <v>8</v>
      </c>
      <c r="O20" s="21">
        <v>10</v>
      </c>
      <c r="P20" s="21"/>
      <c r="Q20" s="21"/>
      <c r="R20" s="21">
        <f t="shared" si="0"/>
        <v>68</v>
      </c>
      <c r="S20" s="21">
        <f t="shared" si="1"/>
        <v>82</v>
      </c>
      <c r="T20" s="21"/>
      <c r="U20" s="21"/>
      <c r="V20" s="21"/>
      <c r="W20" s="21"/>
      <c r="X20" s="21"/>
    </row>
    <row r="21" spans="2:24" ht="45" customHeight="1" x14ac:dyDescent="0.25">
      <c r="B21" s="13">
        <v>15</v>
      </c>
      <c r="C21" s="16" t="s">
        <v>46</v>
      </c>
      <c r="D21" s="22" t="s">
        <v>45</v>
      </c>
      <c r="E21" s="22">
        <v>100</v>
      </c>
      <c r="F21" s="22">
        <v>150</v>
      </c>
      <c r="G21" s="21"/>
      <c r="H21" s="21">
        <v>0</v>
      </c>
      <c r="I21" s="21">
        <v>0</v>
      </c>
      <c r="J21" s="21">
        <v>5</v>
      </c>
      <c r="K21" s="21">
        <v>6</v>
      </c>
      <c r="L21" s="21">
        <v>40</v>
      </c>
      <c r="M21" s="21">
        <v>48</v>
      </c>
      <c r="N21" s="21">
        <v>4</v>
      </c>
      <c r="O21" s="21">
        <v>6</v>
      </c>
      <c r="P21" s="21"/>
      <c r="Q21" s="21"/>
      <c r="R21" s="21">
        <f t="shared" si="0"/>
        <v>149</v>
      </c>
      <c r="S21" s="21">
        <f t="shared" si="1"/>
        <v>210</v>
      </c>
      <c r="T21" s="21"/>
      <c r="U21" s="21"/>
      <c r="V21" s="21"/>
      <c r="W21" s="21"/>
      <c r="X21" s="21"/>
    </row>
    <row r="22" spans="2:24" ht="45" customHeight="1" x14ac:dyDescent="0.25">
      <c r="B22" s="13">
        <v>16</v>
      </c>
      <c r="C22" s="16" t="s">
        <v>364</v>
      </c>
      <c r="D22" s="22" t="s">
        <v>45</v>
      </c>
      <c r="E22" s="22">
        <v>50</v>
      </c>
      <c r="F22" s="22">
        <v>60</v>
      </c>
      <c r="G22" s="21"/>
      <c r="H22" s="21">
        <v>0</v>
      </c>
      <c r="I22" s="21">
        <v>0</v>
      </c>
      <c r="J22" s="21">
        <v>0</v>
      </c>
      <c r="K22" s="21">
        <v>0</v>
      </c>
      <c r="L22" s="21">
        <v>20</v>
      </c>
      <c r="M22" s="21">
        <v>25</v>
      </c>
      <c r="N22" s="21">
        <v>0</v>
      </c>
      <c r="O22" s="21">
        <v>0</v>
      </c>
      <c r="P22" s="21"/>
      <c r="Q22" s="21"/>
      <c r="R22" s="21">
        <f t="shared" si="0"/>
        <v>70</v>
      </c>
      <c r="S22" s="21">
        <f t="shared" si="1"/>
        <v>85</v>
      </c>
      <c r="T22" s="21"/>
      <c r="U22" s="21"/>
      <c r="V22" s="21"/>
      <c r="W22" s="21"/>
      <c r="X22" s="21"/>
    </row>
    <row r="23" spans="2:24" ht="45" customHeight="1" x14ac:dyDescent="0.25">
      <c r="B23" s="13">
        <v>17</v>
      </c>
      <c r="C23" s="16" t="s">
        <v>365</v>
      </c>
      <c r="D23" s="22" t="s">
        <v>45</v>
      </c>
      <c r="E23" s="22">
        <v>0</v>
      </c>
      <c r="F23" s="22">
        <v>0</v>
      </c>
      <c r="G23" s="21"/>
      <c r="H23" s="21">
        <v>0</v>
      </c>
      <c r="I23" s="21">
        <v>0</v>
      </c>
      <c r="J23" s="21">
        <v>90</v>
      </c>
      <c r="K23" s="21">
        <v>108</v>
      </c>
      <c r="L23" s="21">
        <v>0</v>
      </c>
      <c r="M23" s="21">
        <v>0</v>
      </c>
      <c r="N23" s="21">
        <v>0</v>
      </c>
      <c r="O23" s="21">
        <v>0</v>
      </c>
      <c r="P23" s="21"/>
      <c r="Q23" s="21"/>
      <c r="R23" s="21">
        <f t="shared" si="0"/>
        <v>90</v>
      </c>
      <c r="S23" s="21">
        <f t="shared" si="1"/>
        <v>108</v>
      </c>
      <c r="T23" s="21"/>
      <c r="U23" s="21"/>
      <c r="V23" s="21"/>
      <c r="W23" s="21"/>
      <c r="X23" s="21"/>
    </row>
    <row r="24" spans="2:24" ht="45" customHeight="1" x14ac:dyDescent="0.25">
      <c r="B24" s="13">
        <v>18</v>
      </c>
      <c r="C24" s="16" t="s">
        <v>366</v>
      </c>
      <c r="D24" s="22" t="s">
        <v>45</v>
      </c>
      <c r="E24" s="22">
        <v>100</v>
      </c>
      <c r="F24" s="22">
        <v>120</v>
      </c>
      <c r="G24" s="21"/>
      <c r="H24" s="21">
        <v>0</v>
      </c>
      <c r="I24" s="21">
        <v>0</v>
      </c>
      <c r="J24" s="21">
        <v>5</v>
      </c>
      <c r="K24" s="21">
        <v>6</v>
      </c>
      <c r="L24" s="21">
        <v>0</v>
      </c>
      <c r="M24" s="21">
        <v>0</v>
      </c>
      <c r="N24" s="21">
        <v>0</v>
      </c>
      <c r="O24" s="21">
        <v>0</v>
      </c>
      <c r="P24" s="21"/>
      <c r="Q24" s="21"/>
      <c r="R24" s="21">
        <f t="shared" si="0"/>
        <v>105</v>
      </c>
      <c r="S24" s="21">
        <f t="shared" si="1"/>
        <v>126</v>
      </c>
      <c r="T24" s="21"/>
      <c r="U24" s="21"/>
      <c r="V24" s="21"/>
      <c r="W24" s="21"/>
      <c r="X24" s="21"/>
    </row>
    <row r="25" spans="2:24" ht="45" customHeight="1" x14ac:dyDescent="0.25">
      <c r="B25" s="13">
        <v>19</v>
      </c>
      <c r="C25" s="16" t="s">
        <v>367</v>
      </c>
      <c r="D25" s="22" t="s">
        <v>100</v>
      </c>
      <c r="E25" s="22">
        <v>0</v>
      </c>
      <c r="F25" s="22">
        <v>0</v>
      </c>
      <c r="G25" s="21"/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/>
      <c r="Q25" s="21"/>
      <c r="R25" s="21">
        <f t="shared" si="0"/>
        <v>0</v>
      </c>
      <c r="S25" s="21">
        <f t="shared" si="1"/>
        <v>0</v>
      </c>
      <c r="T25" s="21"/>
      <c r="U25" s="21"/>
      <c r="V25" s="21"/>
      <c r="W25" s="21"/>
      <c r="X25" s="21"/>
    </row>
    <row r="26" spans="2:24" ht="45" customHeight="1" x14ac:dyDescent="0.25">
      <c r="B26" s="13">
        <v>20</v>
      </c>
      <c r="C26" s="16" t="s">
        <v>368</v>
      </c>
      <c r="D26" s="22" t="s">
        <v>5</v>
      </c>
      <c r="E26" s="22">
        <v>3</v>
      </c>
      <c r="F26" s="22">
        <v>4</v>
      </c>
      <c r="G26" s="21"/>
      <c r="H26" s="21">
        <v>0</v>
      </c>
      <c r="I26" s="21">
        <v>0</v>
      </c>
      <c r="J26" s="21">
        <v>5</v>
      </c>
      <c r="K26" s="21">
        <v>6</v>
      </c>
      <c r="L26" s="21">
        <v>0</v>
      </c>
      <c r="M26" s="21">
        <v>0</v>
      </c>
      <c r="N26" s="21">
        <v>0</v>
      </c>
      <c r="O26" s="21">
        <v>0</v>
      </c>
      <c r="P26" s="21"/>
      <c r="Q26" s="21"/>
      <c r="R26" s="21">
        <f t="shared" si="0"/>
        <v>8</v>
      </c>
      <c r="S26" s="21">
        <f t="shared" si="1"/>
        <v>10</v>
      </c>
      <c r="T26" s="21"/>
      <c r="U26" s="21"/>
      <c r="V26" s="21"/>
      <c r="W26" s="21"/>
      <c r="X26" s="21"/>
    </row>
    <row r="27" spans="2:24" ht="45" customHeight="1" x14ac:dyDescent="0.25">
      <c r="B27" s="13">
        <v>21</v>
      </c>
      <c r="C27" s="16" t="s">
        <v>251</v>
      </c>
      <c r="D27" s="22" t="s">
        <v>45</v>
      </c>
      <c r="E27" s="22">
        <v>130</v>
      </c>
      <c r="F27" s="22">
        <v>175</v>
      </c>
      <c r="G27" s="21"/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1">
        <f t="shared" si="0"/>
        <v>130</v>
      </c>
      <c r="S27" s="21">
        <f t="shared" si="1"/>
        <v>175</v>
      </c>
      <c r="T27" s="21"/>
      <c r="U27" s="21"/>
      <c r="V27" s="21"/>
      <c r="W27" s="21"/>
      <c r="X27" s="21"/>
    </row>
    <row r="28" spans="2:24" ht="29.25" customHeight="1" x14ac:dyDescent="0.25">
      <c r="B28" s="132" t="s">
        <v>52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9"/>
      <c r="V28" s="21"/>
      <c r="W28" s="21"/>
      <c r="X28" s="21"/>
    </row>
  </sheetData>
  <sheetProtection sheet="1" objects="1" scenarios="1"/>
  <sortState ref="C8:D20">
    <sortCondition ref="C8"/>
  </sortState>
  <mergeCells count="2">
    <mergeCell ref="B28:U28"/>
    <mergeCell ref="U2:X2"/>
  </mergeCells>
  <pageMargins left="0.11811023622047245" right="0.11811023622047245" top="0.74803149606299213" bottom="0.74803149606299213" header="0.31496062992125984" footer="0.31496062992125984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"/>
  <sheetViews>
    <sheetView workbookViewId="0">
      <selection activeCell="U35" sqref="U35"/>
    </sheetView>
  </sheetViews>
  <sheetFormatPr defaultRowHeight="15" x14ac:dyDescent="0.25"/>
  <cols>
    <col min="1" max="1" width="0.5703125" customWidth="1"/>
    <col min="2" max="2" width="5.140625" customWidth="1"/>
    <col min="3" max="3" width="19.85546875" customWidth="1"/>
    <col min="4" max="4" width="4.85546875" customWidth="1"/>
    <col min="5" max="5" width="10.5703125" hidden="1" customWidth="1"/>
    <col min="6" max="6" width="12.5703125" hidden="1" customWidth="1"/>
    <col min="7" max="7" width="9.140625" hidden="1" customWidth="1"/>
    <col min="8" max="8" width="9.85546875" hidden="1" customWidth="1"/>
    <col min="9" max="9" width="12.7109375" hidden="1" customWidth="1"/>
    <col min="10" max="11" width="11.42578125" hidden="1" customWidth="1"/>
    <col min="12" max="12" width="12.140625" hidden="1" customWidth="1"/>
    <col min="13" max="13" width="12.28515625" hidden="1" customWidth="1"/>
    <col min="14" max="14" width="12.140625" hidden="1" customWidth="1"/>
    <col min="15" max="15" width="11.5703125" hidden="1" customWidth="1"/>
    <col min="16" max="16" width="11.140625" hidden="1" customWidth="1"/>
    <col min="17" max="17" width="12" hidden="1" customWidth="1"/>
    <col min="18" max="18" width="13.28515625" customWidth="1"/>
    <col min="19" max="19" width="14" customWidth="1"/>
    <col min="20" max="20" width="12.7109375" customWidth="1"/>
    <col min="21" max="21" width="11.28515625" customWidth="1"/>
    <col min="22" max="22" width="11.5703125" customWidth="1"/>
    <col min="23" max="24" width="10.140625" customWidth="1"/>
  </cols>
  <sheetData>
    <row r="1" spans="2:24" x14ac:dyDescent="0.25">
      <c r="B1" s="10"/>
      <c r="C1" s="10"/>
      <c r="D1" s="10"/>
      <c r="E1" s="10"/>
      <c r="F1" s="10"/>
    </row>
    <row r="2" spans="2:24" x14ac:dyDescent="0.25">
      <c r="B2" s="10"/>
      <c r="C2" s="10"/>
      <c r="D2" s="10"/>
      <c r="E2" s="10"/>
      <c r="F2" s="10"/>
      <c r="U2" s="125" t="s">
        <v>349</v>
      </c>
      <c r="V2" s="125"/>
      <c r="W2" s="125"/>
      <c r="X2" s="125"/>
    </row>
    <row r="3" spans="2:24" x14ac:dyDescent="0.25">
      <c r="B3" s="140" t="s">
        <v>303</v>
      </c>
      <c r="C3" s="140"/>
      <c r="D3" s="140"/>
      <c r="E3" s="140"/>
      <c r="F3" s="140"/>
    </row>
    <row r="4" spans="2:24" ht="63.75" x14ac:dyDescent="0.25">
      <c r="B4" s="70" t="s">
        <v>250</v>
      </c>
      <c r="C4" s="70" t="s">
        <v>50</v>
      </c>
      <c r="D4" s="71" t="s">
        <v>51</v>
      </c>
      <c r="E4" s="71" t="s">
        <v>449</v>
      </c>
      <c r="F4" s="71" t="s">
        <v>448</v>
      </c>
      <c r="G4" s="6"/>
      <c r="H4" s="71" t="s">
        <v>449</v>
      </c>
      <c r="I4" s="71" t="s">
        <v>448</v>
      </c>
      <c r="J4" s="71" t="s">
        <v>449</v>
      </c>
      <c r="K4" s="71" t="s">
        <v>448</v>
      </c>
      <c r="L4" s="71" t="s">
        <v>449</v>
      </c>
      <c r="M4" s="71" t="s">
        <v>448</v>
      </c>
      <c r="N4" s="71" t="s">
        <v>449</v>
      </c>
      <c r="O4" s="71" t="s">
        <v>448</v>
      </c>
      <c r="P4" s="71" t="s">
        <v>449</v>
      </c>
      <c r="Q4" s="71" t="s">
        <v>448</v>
      </c>
      <c r="R4" s="71" t="s">
        <v>449</v>
      </c>
      <c r="S4" s="71" t="s">
        <v>448</v>
      </c>
      <c r="T4" s="72" t="s">
        <v>534</v>
      </c>
      <c r="U4" s="72" t="s">
        <v>539</v>
      </c>
      <c r="V4" s="72" t="s">
        <v>540</v>
      </c>
      <c r="W4" s="72" t="s">
        <v>537</v>
      </c>
      <c r="X4" s="72" t="s">
        <v>541</v>
      </c>
    </row>
    <row r="5" spans="2:24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>
        <v>4</v>
      </c>
      <c r="S5" s="35">
        <v>5</v>
      </c>
      <c r="T5" s="35">
        <v>6</v>
      </c>
      <c r="U5" s="35">
        <v>7</v>
      </c>
      <c r="V5" s="35">
        <v>8</v>
      </c>
      <c r="W5" s="35">
        <v>9</v>
      </c>
      <c r="X5" s="35">
        <v>10</v>
      </c>
    </row>
    <row r="6" spans="2:24" ht="41.25" customHeight="1" x14ac:dyDescent="0.25">
      <c r="B6" s="59" t="s">
        <v>3</v>
      </c>
      <c r="C6" s="59" t="s">
        <v>53</v>
      </c>
      <c r="D6" s="13" t="s">
        <v>45</v>
      </c>
      <c r="E6" s="73">
        <v>5800</v>
      </c>
      <c r="F6" s="73">
        <v>6300</v>
      </c>
      <c r="G6" s="54"/>
      <c r="H6" s="54">
        <v>2500</v>
      </c>
      <c r="I6" s="54">
        <v>3000</v>
      </c>
      <c r="J6" s="54">
        <v>2700</v>
      </c>
      <c r="K6" s="54">
        <v>3240</v>
      </c>
      <c r="L6" s="54">
        <v>2100</v>
      </c>
      <c r="M6" s="54">
        <v>2500</v>
      </c>
      <c r="N6" s="54">
        <v>730</v>
      </c>
      <c r="O6" s="54">
        <v>820</v>
      </c>
      <c r="P6" s="54"/>
      <c r="Q6" s="54"/>
      <c r="R6" s="54">
        <f>E6+H6+J6+L6+P6</f>
        <v>13100</v>
      </c>
      <c r="S6" s="54">
        <f>F6+I6+K6+M6+O6</f>
        <v>15860</v>
      </c>
      <c r="T6" s="21"/>
      <c r="U6" s="21"/>
      <c r="V6" s="21"/>
      <c r="W6" s="21"/>
      <c r="X6" s="21"/>
    </row>
    <row r="7" spans="2:24" ht="29.25" customHeight="1" x14ac:dyDescent="0.25">
      <c r="B7" s="132" t="s">
        <v>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9"/>
      <c r="V7" s="21"/>
      <c r="W7" s="21"/>
      <c r="X7" s="21"/>
    </row>
  </sheetData>
  <sheetProtection sheet="1" objects="1" scenarios="1"/>
  <mergeCells count="3">
    <mergeCell ref="B3:F3"/>
    <mergeCell ref="B7:U7"/>
    <mergeCell ref="U2:X2"/>
  </mergeCells>
  <pageMargins left="0.11811023622047245" right="0.11811023622047245" top="0.74803149606299213" bottom="0.74803149606299213" header="0.31496062992125984" footer="0.31496062992125984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selection activeCell="R11" sqref="R11"/>
    </sheetView>
  </sheetViews>
  <sheetFormatPr defaultRowHeight="15" x14ac:dyDescent="0.25"/>
  <cols>
    <col min="1" max="1" width="1.42578125" customWidth="1"/>
    <col min="2" max="2" width="5.140625" customWidth="1"/>
    <col min="3" max="3" width="21.85546875" customWidth="1"/>
    <col min="4" max="4" width="7.42578125" customWidth="1"/>
    <col min="5" max="5" width="10.5703125" hidden="1" customWidth="1"/>
    <col min="6" max="6" width="11.28515625" hidden="1" customWidth="1"/>
    <col min="7" max="7" width="9.140625" hidden="1" customWidth="1"/>
    <col min="8" max="8" width="10.42578125" hidden="1" customWidth="1"/>
    <col min="9" max="9" width="10.5703125" hidden="1" customWidth="1"/>
    <col min="10" max="10" width="11.140625" hidden="1" customWidth="1"/>
    <col min="11" max="11" width="11" hidden="1" customWidth="1"/>
    <col min="12" max="12" width="11.7109375" hidden="1" customWidth="1"/>
    <col min="13" max="13" width="11.140625" hidden="1" customWidth="1"/>
    <col min="14" max="15" width="11.5703125" hidden="1" customWidth="1"/>
    <col min="16" max="16" width="11.28515625" hidden="1" customWidth="1"/>
    <col min="17" max="17" width="11.140625" hidden="1" customWidth="1"/>
    <col min="18" max="18" width="12.85546875" customWidth="1"/>
    <col min="19" max="19" width="11.7109375" customWidth="1"/>
    <col min="20" max="20" width="13.85546875" customWidth="1"/>
    <col min="21" max="21" width="11.42578125" customWidth="1"/>
    <col min="22" max="22" width="10.85546875" customWidth="1"/>
    <col min="23" max="23" width="9.5703125" customWidth="1"/>
    <col min="24" max="24" width="10.5703125" customWidth="1"/>
  </cols>
  <sheetData>
    <row r="1" spans="1:24" x14ac:dyDescent="0.25">
      <c r="B1" s="10"/>
      <c r="C1" s="10"/>
      <c r="D1" s="10"/>
      <c r="E1" s="10"/>
      <c r="F1" s="10"/>
    </row>
    <row r="2" spans="1:24" x14ac:dyDescent="0.25">
      <c r="B2" s="10"/>
      <c r="C2" s="10"/>
      <c r="D2" s="10"/>
      <c r="E2" s="10"/>
      <c r="F2" s="10"/>
      <c r="U2" s="125" t="s">
        <v>349</v>
      </c>
      <c r="V2" s="125"/>
      <c r="W2" s="125"/>
      <c r="X2" s="125"/>
    </row>
    <row r="3" spans="1:24" x14ac:dyDescent="0.25">
      <c r="B3" s="10"/>
      <c r="C3" s="10"/>
      <c r="D3" s="10"/>
      <c r="E3" s="10"/>
      <c r="F3" s="10"/>
    </row>
    <row r="4" spans="1:24" x14ac:dyDescent="0.25">
      <c r="B4" s="131" t="s">
        <v>304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11"/>
      <c r="W4" s="111"/>
      <c r="X4" s="111"/>
    </row>
    <row r="5" spans="1:24" ht="57.75" customHeight="1" x14ac:dyDescent="0.25">
      <c r="B5" s="107" t="s">
        <v>49</v>
      </c>
      <c r="C5" s="107" t="s">
        <v>50</v>
      </c>
      <c r="D5" s="107" t="s">
        <v>51</v>
      </c>
      <c r="E5" s="108" t="s">
        <v>450</v>
      </c>
      <c r="F5" s="108" t="s">
        <v>447</v>
      </c>
      <c r="G5" s="6"/>
      <c r="H5" s="108" t="s">
        <v>450</v>
      </c>
      <c r="I5" s="108" t="s">
        <v>447</v>
      </c>
      <c r="J5" s="108" t="s">
        <v>450</v>
      </c>
      <c r="K5" s="108" t="s">
        <v>447</v>
      </c>
      <c r="L5" s="108" t="s">
        <v>450</v>
      </c>
      <c r="M5" s="108" t="s">
        <v>447</v>
      </c>
      <c r="N5" s="108" t="s">
        <v>450</v>
      </c>
      <c r="O5" s="108" t="s">
        <v>447</v>
      </c>
      <c r="P5" s="108" t="s">
        <v>450</v>
      </c>
      <c r="Q5" s="108" t="s">
        <v>447</v>
      </c>
      <c r="R5" s="108" t="s">
        <v>450</v>
      </c>
      <c r="S5" s="109" t="s">
        <v>447</v>
      </c>
      <c r="T5" s="110" t="s">
        <v>534</v>
      </c>
      <c r="U5" s="110" t="s">
        <v>539</v>
      </c>
      <c r="V5" s="110" t="s">
        <v>540</v>
      </c>
      <c r="W5" s="110" t="s">
        <v>537</v>
      </c>
      <c r="X5" s="110" t="s">
        <v>541</v>
      </c>
    </row>
    <row r="6" spans="1:24" x14ac:dyDescent="0.25">
      <c r="B6" s="13">
        <v>1</v>
      </c>
      <c r="C6" s="13">
        <v>2</v>
      </c>
      <c r="D6" s="13">
        <v>3</v>
      </c>
      <c r="E6" s="13"/>
      <c r="F6" s="13"/>
      <c r="G6" s="36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4</v>
      </c>
      <c r="S6" s="37">
        <v>5</v>
      </c>
      <c r="T6" s="33">
        <v>6</v>
      </c>
      <c r="U6" s="33">
        <v>7</v>
      </c>
      <c r="V6" s="33">
        <v>8</v>
      </c>
      <c r="W6" s="33">
        <v>9</v>
      </c>
      <c r="X6" s="33">
        <v>10</v>
      </c>
    </row>
    <row r="7" spans="1:24" ht="27" customHeight="1" x14ac:dyDescent="0.25">
      <c r="B7" s="38" t="s">
        <v>3</v>
      </c>
      <c r="C7" s="15" t="s">
        <v>369</v>
      </c>
      <c r="D7" s="22" t="s">
        <v>45</v>
      </c>
      <c r="E7" s="22">
        <v>0</v>
      </c>
      <c r="F7" s="22">
        <v>0</v>
      </c>
      <c r="G7" s="6"/>
      <c r="H7" s="21">
        <v>0</v>
      </c>
      <c r="I7" s="21">
        <v>0</v>
      </c>
      <c r="J7" s="21">
        <v>0</v>
      </c>
      <c r="K7" s="21">
        <v>0</v>
      </c>
      <c r="L7" s="21">
        <v>40</v>
      </c>
      <c r="M7" s="21">
        <v>50</v>
      </c>
      <c r="N7" s="21">
        <v>40</v>
      </c>
      <c r="O7" s="21">
        <v>50</v>
      </c>
      <c r="P7" s="21"/>
      <c r="Q7" s="21"/>
      <c r="R7" s="21">
        <f>E7+H7+J7+L7+N7+P7</f>
        <v>80</v>
      </c>
      <c r="S7" s="24">
        <f>F7+I7+K7+M7+O7+Q7</f>
        <v>100</v>
      </c>
      <c r="T7" s="21"/>
      <c r="U7" s="21"/>
      <c r="V7" s="21"/>
      <c r="W7" s="21"/>
      <c r="X7" s="21"/>
    </row>
    <row r="8" spans="1:24" ht="27" customHeight="1" x14ac:dyDescent="0.25">
      <c r="A8" s="4"/>
      <c r="B8" s="38" t="s">
        <v>6</v>
      </c>
      <c r="C8" s="15" t="s">
        <v>370</v>
      </c>
      <c r="D8" s="22" t="s">
        <v>45</v>
      </c>
      <c r="E8" s="22">
        <v>0</v>
      </c>
      <c r="F8" s="22">
        <v>0</v>
      </c>
      <c r="G8" s="6"/>
      <c r="H8" s="21">
        <v>0</v>
      </c>
      <c r="I8" s="21">
        <v>0</v>
      </c>
      <c r="J8" s="21">
        <v>0</v>
      </c>
      <c r="K8" s="21">
        <v>0</v>
      </c>
      <c r="L8" s="21">
        <v>40</v>
      </c>
      <c r="M8" s="21">
        <v>50</v>
      </c>
      <c r="N8" s="21">
        <v>0</v>
      </c>
      <c r="O8" s="21">
        <v>0</v>
      </c>
      <c r="P8" s="21"/>
      <c r="Q8" s="21"/>
      <c r="R8" s="21">
        <f t="shared" ref="R8:R58" si="0">E8+H8+J8+L8+N8+P8</f>
        <v>40</v>
      </c>
      <c r="S8" s="24">
        <f t="shared" ref="S8:S58" si="1">F8+I8+K8+M8+O8+Q8</f>
        <v>50</v>
      </c>
      <c r="T8" s="21"/>
      <c r="U8" s="21"/>
      <c r="V8" s="21"/>
      <c r="W8" s="21"/>
      <c r="X8" s="21"/>
    </row>
    <row r="9" spans="1:24" ht="25.5" x14ac:dyDescent="0.25">
      <c r="B9" s="38" t="s">
        <v>7</v>
      </c>
      <c r="C9" s="39" t="s">
        <v>253</v>
      </c>
      <c r="D9" s="22" t="s">
        <v>45</v>
      </c>
      <c r="E9" s="22">
        <v>400</v>
      </c>
      <c r="F9" s="22">
        <v>450</v>
      </c>
      <c r="G9" s="6"/>
      <c r="H9" s="21">
        <v>0</v>
      </c>
      <c r="I9" s="21">
        <v>0</v>
      </c>
      <c r="J9" s="21">
        <v>0</v>
      </c>
      <c r="K9" s="21">
        <v>0</v>
      </c>
      <c r="L9" s="21">
        <v>100</v>
      </c>
      <c r="M9" s="21">
        <v>120</v>
      </c>
      <c r="N9" s="21">
        <v>0</v>
      </c>
      <c r="O9" s="21">
        <v>0</v>
      </c>
      <c r="P9" s="21"/>
      <c r="Q9" s="21"/>
      <c r="R9" s="21">
        <f t="shared" si="0"/>
        <v>500</v>
      </c>
      <c r="S9" s="24">
        <f t="shared" si="1"/>
        <v>570</v>
      </c>
      <c r="T9" s="21"/>
      <c r="U9" s="21"/>
      <c r="V9" s="21"/>
      <c r="W9" s="21"/>
      <c r="X9" s="21"/>
    </row>
    <row r="10" spans="1:24" ht="25.5" x14ac:dyDescent="0.25">
      <c r="B10" s="38" t="s">
        <v>9</v>
      </c>
      <c r="C10" s="39" t="s">
        <v>254</v>
      </c>
      <c r="D10" s="22" t="s">
        <v>45</v>
      </c>
      <c r="E10" s="22">
        <v>0</v>
      </c>
      <c r="F10" s="22">
        <v>0</v>
      </c>
      <c r="G10" s="6"/>
      <c r="H10" s="21">
        <v>30</v>
      </c>
      <c r="I10" s="21">
        <v>40</v>
      </c>
      <c r="J10" s="21">
        <v>1400</v>
      </c>
      <c r="K10" s="21">
        <v>1680</v>
      </c>
      <c r="L10" s="21">
        <v>875</v>
      </c>
      <c r="M10" s="21">
        <v>1050</v>
      </c>
      <c r="N10" s="21">
        <v>180</v>
      </c>
      <c r="O10" s="21">
        <v>220</v>
      </c>
      <c r="P10" s="21"/>
      <c r="Q10" s="21"/>
      <c r="R10" s="21">
        <f t="shared" si="0"/>
        <v>2485</v>
      </c>
      <c r="S10" s="24">
        <f t="shared" si="1"/>
        <v>2990</v>
      </c>
      <c r="T10" s="21"/>
      <c r="U10" s="21"/>
      <c r="V10" s="21"/>
      <c r="W10" s="21"/>
      <c r="X10" s="21"/>
    </row>
    <row r="11" spans="1:24" ht="51" x14ac:dyDescent="0.25">
      <c r="B11" s="38" t="s">
        <v>10</v>
      </c>
      <c r="C11" s="39" t="s">
        <v>255</v>
      </c>
      <c r="D11" s="22" t="s">
        <v>45</v>
      </c>
      <c r="E11" s="22">
        <v>600</v>
      </c>
      <c r="F11" s="22">
        <v>650</v>
      </c>
      <c r="G11" s="6"/>
      <c r="H11" s="21">
        <v>60</v>
      </c>
      <c r="I11" s="21">
        <v>80</v>
      </c>
      <c r="J11" s="21">
        <v>0</v>
      </c>
      <c r="K11" s="21">
        <v>0</v>
      </c>
      <c r="L11" s="21">
        <v>0</v>
      </c>
      <c r="M11" s="21">
        <v>0</v>
      </c>
      <c r="N11" s="21">
        <v>70</v>
      </c>
      <c r="O11" s="21">
        <v>80</v>
      </c>
      <c r="P11" s="21"/>
      <c r="Q11" s="21"/>
      <c r="R11" s="21">
        <f t="shared" si="0"/>
        <v>730</v>
      </c>
      <c r="S11" s="24">
        <f t="shared" si="1"/>
        <v>810</v>
      </c>
      <c r="T11" s="21"/>
      <c r="U11" s="21"/>
      <c r="V11" s="21"/>
      <c r="W11" s="21"/>
      <c r="X11" s="21"/>
    </row>
    <row r="12" spans="1:24" x14ac:dyDescent="0.25">
      <c r="B12" s="38" t="s">
        <v>12</v>
      </c>
      <c r="C12" s="15" t="s">
        <v>371</v>
      </c>
      <c r="D12" s="22" t="s">
        <v>45</v>
      </c>
      <c r="E12" s="45">
        <v>0</v>
      </c>
      <c r="F12" s="22">
        <v>0</v>
      </c>
      <c r="G12" s="6"/>
      <c r="H12" s="21">
        <v>0</v>
      </c>
      <c r="I12" s="21">
        <v>0</v>
      </c>
      <c r="J12" s="21">
        <v>0</v>
      </c>
      <c r="K12" s="21">
        <v>0</v>
      </c>
      <c r="L12" s="21">
        <v>20</v>
      </c>
      <c r="M12" s="21">
        <v>30</v>
      </c>
      <c r="N12" s="21">
        <v>10</v>
      </c>
      <c r="O12" s="21">
        <v>13</v>
      </c>
      <c r="P12" s="21"/>
      <c r="Q12" s="21"/>
      <c r="R12" s="21">
        <f t="shared" si="0"/>
        <v>30</v>
      </c>
      <c r="S12" s="24">
        <f t="shared" si="1"/>
        <v>43</v>
      </c>
      <c r="T12" s="21"/>
      <c r="U12" s="21"/>
      <c r="V12" s="21"/>
      <c r="W12" s="21"/>
      <c r="X12" s="21"/>
    </row>
    <row r="13" spans="1:24" ht="26.25" x14ac:dyDescent="0.25">
      <c r="B13" s="38" t="s">
        <v>14</v>
      </c>
      <c r="C13" s="16" t="s">
        <v>372</v>
      </c>
      <c r="D13" s="22" t="s">
        <v>45</v>
      </c>
      <c r="E13" s="22">
        <v>0</v>
      </c>
      <c r="F13" s="22">
        <v>0</v>
      </c>
      <c r="G13" s="6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1">
        <f t="shared" si="0"/>
        <v>0</v>
      </c>
      <c r="S13" s="24">
        <f t="shared" si="1"/>
        <v>0</v>
      </c>
      <c r="T13" s="21"/>
      <c r="U13" s="21"/>
      <c r="V13" s="21"/>
      <c r="W13" s="21"/>
      <c r="X13" s="21"/>
    </row>
    <row r="14" spans="1:24" ht="25.5" x14ac:dyDescent="0.25">
      <c r="B14" s="38" t="s">
        <v>16</v>
      </c>
      <c r="C14" s="39" t="s">
        <v>252</v>
      </c>
      <c r="D14" s="22" t="s">
        <v>45</v>
      </c>
      <c r="E14" s="22">
        <v>80</v>
      </c>
      <c r="F14" s="22">
        <v>100</v>
      </c>
      <c r="G14" s="6"/>
      <c r="H14" s="21">
        <v>20</v>
      </c>
      <c r="I14" s="21">
        <v>30</v>
      </c>
      <c r="J14" s="21">
        <v>0</v>
      </c>
      <c r="K14" s="21">
        <v>0</v>
      </c>
      <c r="L14" s="21">
        <v>5</v>
      </c>
      <c r="M14" s="21">
        <v>10</v>
      </c>
      <c r="N14" s="21">
        <v>30</v>
      </c>
      <c r="O14" s="21">
        <v>35</v>
      </c>
      <c r="P14" s="21"/>
      <c r="Q14" s="21"/>
      <c r="R14" s="21">
        <f t="shared" si="0"/>
        <v>135</v>
      </c>
      <c r="S14" s="24">
        <f t="shared" si="1"/>
        <v>175</v>
      </c>
      <c r="T14" s="21"/>
      <c r="U14" s="21"/>
      <c r="V14" s="21"/>
      <c r="W14" s="21"/>
      <c r="X14" s="21"/>
    </row>
    <row r="15" spans="1:24" ht="25.5" x14ac:dyDescent="0.25">
      <c r="B15" s="38" t="s">
        <v>18</v>
      </c>
      <c r="C15" s="39" t="s">
        <v>521</v>
      </c>
      <c r="D15" s="22" t="s">
        <v>45</v>
      </c>
      <c r="E15" s="22"/>
      <c r="F15" s="22"/>
      <c r="G15" s="6"/>
      <c r="H15" s="21"/>
      <c r="I15" s="21"/>
      <c r="J15" s="21"/>
      <c r="K15" s="21"/>
      <c r="L15" s="21">
        <v>0</v>
      </c>
      <c r="M15" s="21">
        <v>0</v>
      </c>
      <c r="N15" s="21">
        <v>15</v>
      </c>
      <c r="O15" s="21">
        <v>18</v>
      </c>
      <c r="P15" s="21"/>
      <c r="Q15" s="21"/>
      <c r="R15" s="21">
        <f t="shared" si="0"/>
        <v>15</v>
      </c>
      <c r="S15" s="24">
        <f t="shared" si="1"/>
        <v>18</v>
      </c>
      <c r="T15" s="21"/>
      <c r="U15" s="21"/>
      <c r="V15" s="21"/>
      <c r="W15" s="21"/>
      <c r="X15" s="21"/>
    </row>
    <row r="16" spans="1:24" ht="51" x14ac:dyDescent="0.25">
      <c r="B16" s="38" t="s">
        <v>20</v>
      </c>
      <c r="C16" s="39" t="s">
        <v>256</v>
      </c>
      <c r="D16" s="22" t="s">
        <v>245</v>
      </c>
      <c r="E16" s="22">
        <v>5</v>
      </c>
      <c r="F16" s="22">
        <v>10</v>
      </c>
      <c r="G16" s="6"/>
      <c r="H16" s="21">
        <v>0</v>
      </c>
      <c r="I16" s="21">
        <v>0</v>
      </c>
      <c r="J16" s="21">
        <v>0</v>
      </c>
      <c r="K16" s="21">
        <v>0</v>
      </c>
      <c r="L16" s="21">
        <v>6</v>
      </c>
      <c r="M16" s="21">
        <v>8</v>
      </c>
      <c r="N16" s="21">
        <v>0</v>
      </c>
      <c r="O16" s="21">
        <v>0</v>
      </c>
      <c r="P16" s="21"/>
      <c r="Q16" s="21"/>
      <c r="R16" s="21">
        <f t="shared" si="0"/>
        <v>11</v>
      </c>
      <c r="S16" s="24">
        <f t="shared" si="1"/>
        <v>18</v>
      </c>
      <c r="T16" s="21"/>
      <c r="U16" s="21"/>
      <c r="V16" s="21"/>
      <c r="W16" s="21"/>
      <c r="X16" s="21"/>
    </row>
    <row r="17" spans="1:24" ht="25.5" x14ac:dyDescent="0.25">
      <c r="B17" s="38" t="s">
        <v>22</v>
      </c>
      <c r="C17" s="39" t="s">
        <v>54</v>
      </c>
      <c r="D17" s="22" t="s">
        <v>45</v>
      </c>
      <c r="E17" s="22">
        <v>0</v>
      </c>
      <c r="F17" s="22">
        <v>0</v>
      </c>
      <c r="G17" s="6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1">
        <f t="shared" si="0"/>
        <v>0</v>
      </c>
      <c r="S17" s="24">
        <f t="shared" si="1"/>
        <v>0</v>
      </c>
      <c r="T17" s="21"/>
      <c r="U17" s="21"/>
      <c r="V17" s="21"/>
      <c r="W17" s="21"/>
      <c r="X17" s="21"/>
    </row>
    <row r="18" spans="1:24" ht="27" customHeight="1" x14ac:dyDescent="0.25">
      <c r="B18" s="38" t="s">
        <v>24</v>
      </c>
      <c r="C18" s="39" t="s">
        <v>373</v>
      </c>
      <c r="D18" s="22" t="s">
        <v>45</v>
      </c>
      <c r="E18" s="22">
        <v>110</v>
      </c>
      <c r="F18" s="22">
        <v>130</v>
      </c>
      <c r="G18" s="6"/>
      <c r="H18" s="21">
        <v>15</v>
      </c>
      <c r="I18" s="21">
        <v>20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/>
      <c r="Q18" s="21"/>
      <c r="R18" s="21">
        <f t="shared" si="0"/>
        <v>125</v>
      </c>
      <c r="S18" s="24">
        <f t="shared" si="1"/>
        <v>150</v>
      </c>
      <c r="T18" s="21"/>
      <c r="U18" s="21"/>
      <c r="V18" s="21"/>
      <c r="W18" s="21"/>
      <c r="X18" s="21"/>
    </row>
    <row r="19" spans="1:24" ht="25.5" x14ac:dyDescent="0.25">
      <c r="B19" s="38" t="s">
        <v>26</v>
      </c>
      <c r="C19" s="39" t="s">
        <v>257</v>
      </c>
      <c r="D19" s="74" t="s">
        <v>45</v>
      </c>
      <c r="E19" s="74">
        <v>1150</v>
      </c>
      <c r="F19" s="74">
        <v>1250</v>
      </c>
      <c r="G19" s="6"/>
      <c r="H19" s="21">
        <v>25</v>
      </c>
      <c r="I19" s="21">
        <v>30</v>
      </c>
      <c r="J19" s="21">
        <v>250</v>
      </c>
      <c r="K19" s="21">
        <v>300</v>
      </c>
      <c r="L19" s="21">
        <v>120</v>
      </c>
      <c r="M19" s="21">
        <v>144</v>
      </c>
      <c r="N19" s="21">
        <v>190</v>
      </c>
      <c r="O19" s="21">
        <v>210</v>
      </c>
      <c r="P19" s="21"/>
      <c r="Q19" s="21"/>
      <c r="R19" s="21">
        <f t="shared" si="0"/>
        <v>1735</v>
      </c>
      <c r="S19" s="24">
        <f t="shared" si="1"/>
        <v>1934</v>
      </c>
      <c r="T19" s="21"/>
      <c r="U19" s="21"/>
      <c r="V19" s="21"/>
      <c r="W19" s="21"/>
      <c r="X19" s="21"/>
    </row>
    <row r="20" spans="1:24" x14ac:dyDescent="0.25">
      <c r="B20" s="38" t="s">
        <v>28</v>
      </c>
      <c r="C20" s="75" t="s">
        <v>519</v>
      </c>
      <c r="D20" s="74" t="s">
        <v>45</v>
      </c>
      <c r="E20" s="74"/>
      <c r="F20" s="74"/>
      <c r="G20" s="6"/>
      <c r="H20" s="21"/>
      <c r="I20" s="21"/>
      <c r="J20" s="21"/>
      <c r="K20" s="21"/>
      <c r="L20" s="21">
        <v>0</v>
      </c>
      <c r="M20" s="21">
        <v>0</v>
      </c>
      <c r="N20" s="40">
        <v>5</v>
      </c>
      <c r="O20" s="40">
        <v>8</v>
      </c>
      <c r="P20" s="21"/>
      <c r="Q20" s="21"/>
      <c r="R20" s="21">
        <f t="shared" si="0"/>
        <v>5</v>
      </c>
      <c r="S20" s="24">
        <f t="shared" si="1"/>
        <v>8</v>
      </c>
      <c r="T20" s="21"/>
      <c r="U20" s="21"/>
      <c r="V20" s="21"/>
      <c r="W20" s="21"/>
      <c r="X20" s="21"/>
    </row>
    <row r="21" spans="1:24" ht="38.25" x14ac:dyDescent="0.25">
      <c r="B21" s="38" t="s">
        <v>30</v>
      </c>
      <c r="C21" s="75" t="s">
        <v>346</v>
      </c>
      <c r="D21" s="74" t="s">
        <v>245</v>
      </c>
      <c r="E21" s="74">
        <v>0</v>
      </c>
      <c r="F21" s="74">
        <v>0</v>
      </c>
      <c r="G21" s="6"/>
      <c r="H21" s="21">
        <v>0</v>
      </c>
      <c r="I21" s="21">
        <v>0</v>
      </c>
      <c r="J21" s="21">
        <v>10</v>
      </c>
      <c r="K21" s="21">
        <v>12</v>
      </c>
      <c r="L21" s="21">
        <v>0</v>
      </c>
      <c r="M21" s="21">
        <v>0</v>
      </c>
      <c r="N21" s="21">
        <v>0</v>
      </c>
      <c r="O21" s="21">
        <v>0</v>
      </c>
      <c r="P21" s="21"/>
      <c r="Q21" s="21"/>
      <c r="R21" s="21">
        <f t="shared" si="0"/>
        <v>10</v>
      </c>
      <c r="S21" s="24">
        <f t="shared" si="1"/>
        <v>12</v>
      </c>
      <c r="T21" s="21"/>
      <c r="U21" s="21"/>
      <c r="V21" s="21"/>
      <c r="W21" s="21"/>
      <c r="X21" s="21"/>
    </row>
    <row r="22" spans="1:24" ht="51" x14ac:dyDescent="0.25">
      <c r="B22" s="38" t="s">
        <v>32</v>
      </c>
      <c r="C22" s="75" t="s">
        <v>374</v>
      </c>
      <c r="D22" s="22" t="s">
        <v>45</v>
      </c>
      <c r="E22" s="22">
        <v>0</v>
      </c>
      <c r="F22" s="22">
        <v>0</v>
      </c>
      <c r="G22" s="6"/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1">
        <f t="shared" si="0"/>
        <v>0</v>
      </c>
      <c r="S22" s="24">
        <f t="shared" si="1"/>
        <v>0</v>
      </c>
      <c r="T22" s="21"/>
      <c r="U22" s="21"/>
      <c r="V22" s="21"/>
      <c r="W22" s="21"/>
      <c r="X22" s="21"/>
    </row>
    <row r="23" spans="1:24" ht="27" customHeight="1" x14ac:dyDescent="0.25">
      <c r="A23" s="4"/>
      <c r="B23" s="38" t="s">
        <v>34</v>
      </c>
      <c r="C23" s="39" t="s">
        <v>258</v>
      </c>
      <c r="D23" s="22" t="s">
        <v>245</v>
      </c>
      <c r="E23" s="22">
        <v>100</v>
      </c>
      <c r="F23" s="22">
        <v>160</v>
      </c>
      <c r="G23" s="6"/>
      <c r="H23" s="21">
        <v>20</v>
      </c>
      <c r="I23" s="21">
        <v>30</v>
      </c>
      <c r="J23" s="21">
        <v>60</v>
      </c>
      <c r="K23" s="21">
        <v>70</v>
      </c>
      <c r="L23" s="21">
        <v>0</v>
      </c>
      <c r="M23" s="21">
        <v>0</v>
      </c>
      <c r="N23" s="21">
        <v>180</v>
      </c>
      <c r="O23" s="21">
        <v>210</v>
      </c>
      <c r="P23" s="21">
        <v>41</v>
      </c>
      <c r="Q23" s="21">
        <v>48</v>
      </c>
      <c r="R23" s="21">
        <f t="shared" si="0"/>
        <v>401</v>
      </c>
      <c r="S23" s="24">
        <f t="shared" si="1"/>
        <v>518</v>
      </c>
      <c r="T23" s="21"/>
      <c r="U23" s="21"/>
      <c r="V23" s="21"/>
      <c r="W23" s="21"/>
      <c r="X23" s="21"/>
    </row>
    <row r="24" spans="1:24" x14ac:dyDescent="0.25">
      <c r="B24" s="38" t="s">
        <v>36</v>
      </c>
      <c r="C24" s="39" t="s">
        <v>476</v>
      </c>
      <c r="D24" s="22" t="s">
        <v>45</v>
      </c>
      <c r="E24" s="45">
        <v>900</v>
      </c>
      <c r="F24" s="22">
        <v>1100</v>
      </c>
      <c r="G24" s="6"/>
      <c r="H24" s="21">
        <v>80</v>
      </c>
      <c r="I24" s="21">
        <v>100</v>
      </c>
      <c r="J24" s="21">
        <v>2500</v>
      </c>
      <c r="K24" s="21">
        <v>3000</v>
      </c>
      <c r="L24" s="21">
        <v>300</v>
      </c>
      <c r="M24" s="21">
        <v>400</v>
      </c>
      <c r="N24" s="21">
        <v>300</v>
      </c>
      <c r="O24" s="21">
        <v>350</v>
      </c>
      <c r="P24" s="21"/>
      <c r="Q24" s="21"/>
      <c r="R24" s="21">
        <f t="shared" si="0"/>
        <v>4080</v>
      </c>
      <c r="S24" s="24">
        <f t="shared" si="1"/>
        <v>4950</v>
      </c>
      <c r="T24" s="21"/>
      <c r="U24" s="21"/>
      <c r="V24" s="21"/>
      <c r="W24" s="21"/>
      <c r="X24" s="21"/>
    </row>
    <row r="25" spans="1:24" x14ac:dyDescent="0.25">
      <c r="B25" s="38" t="s">
        <v>38</v>
      </c>
      <c r="C25" s="39" t="s">
        <v>477</v>
      </c>
      <c r="D25" s="22" t="s">
        <v>45</v>
      </c>
      <c r="E25" s="22">
        <v>0</v>
      </c>
      <c r="F25" s="22">
        <v>0</v>
      </c>
      <c r="G25" s="6"/>
      <c r="H25" s="21">
        <v>0</v>
      </c>
      <c r="I25" s="21">
        <v>0</v>
      </c>
      <c r="J25" s="21">
        <v>0</v>
      </c>
      <c r="K25" s="21">
        <v>0</v>
      </c>
      <c r="L25" s="21">
        <v>60</v>
      </c>
      <c r="M25" s="21">
        <v>72</v>
      </c>
      <c r="N25" s="21">
        <v>50</v>
      </c>
      <c r="O25" s="21">
        <v>60</v>
      </c>
      <c r="P25" s="21"/>
      <c r="Q25" s="21"/>
      <c r="R25" s="21">
        <f t="shared" si="0"/>
        <v>110</v>
      </c>
      <c r="S25" s="24">
        <f t="shared" si="1"/>
        <v>132</v>
      </c>
      <c r="T25" s="21"/>
      <c r="U25" s="21"/>
      <c r="V25" s="21"/>
      <c r="W25" s="21"/>
      <c r="X25" s="21"/>
    </row>
    <row r="26" spans="1:24" x14ac:dyDescent="0.25">
      <c r="B26" s="38" t="s">
        <v>40</v>
      </c>
      <c r="C26" s="39" t="s">
        <v>520</v>
      </c>
      <c r="D26" s="22" t="s">
        <v>45</v>
      </c>
      <c r="E26" s="22"/>
      <c r="F26" s="22"/>
      <c r="G26" s="6"/>
      <c r="H26" s="21"/>
      <c r="I26" s="21"/>
      <c r="J26" s="21"/>
      <c r="K26" s="21"/>
      <c r="L26" s="21">
        <v>0</v>
      </c>
      <c r="M26" s="21">
        <v>0</v>
      </c>
      <c r="N26" s="40">
        <v>8</v>
      </c>
      <c r="O26" s="40">
        <v>12</v>
      </c>
      <c r="P26" s="21"/>
      <c r="Q26" s="21"/>
      <c r="R26" s="21">
        <f t="shared" si="0"/>
        <v>8</v>
      </c>
      <c r="S26" s="24">
        <f t="shared" si="1"/>
        <v>12</v>
      </c>
      <c r="T26" s="21"/>
      <c r="U26" s="21"/>
      <c r="V26" s="21"/>
      <c r="W26" s="21"/>
      <c r="X26" s="21"/>
    </row>
    <row r="27" spans="1:24" x14ac:dyDescent="0.25">
      <c r="B27" s="38" t="s">
        <v>42</v>
      </c>
      <c r="C27" s="15" t="s">
        <v>375</v>
      </c>
      <c r="D27" s="22" t="s">
        <v>45</v>
      </c>
      <c r="E27" s="22">
        <v>0</v>
      </c>
      <c r="F27" s="22">
        <v>0</v>
      </c>
      <c r="G27" s="6"/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7</v>
      </c>
      <c r="O27" s="21">
        <v>10</v>
      </c>
      <c r="P27" s="21"/>
      <c r="Q27" s="21"/>
      <c r="R27" s="21">
        <f t="shared" si="0"/>
        <v>7</v>
      </c>
      <c r="S27" s="24">
        <f t="shared" si="1"/>
        <v>10</v>
      </c>
      <c r="T27" s="21"/>
      <c r="U27" s="21"/>
      <c r="V27" s="21"/>
      <c r="W27" s="21"/>
      <c r="X27" s="21"/>
    </row>
    <row r="28" spans="1:24" x14ac:dyDescent="0.25">
      <c r="B28" s="38" t="s">
        <v>56</v>
      </c>
      <c r="C28" s="15" t="s">
        <v>376</v>
      </c>
      <c r="D28" s="22" t="s">
        <v>45</v>
      </c>
      <c r="E28" s="22">
        <v>0</v>
      </c>
      <c r="F28" s="22">
        <v>0</v>
      </c>
      <c r="G28" s="6"/>
      <c r="H28" s="21">
        <v>0</v>
      </c>
      <c r="I28" s="21">
        <v>0</v>
      </c>
      <c r="J28" s="21">
        <v>0</v>
      </c>
      <c r="K28" s="21">
        <v>0</v>
      </c>
      <c r="L28" s="21">
        <v>1000</v>
      </c>
      <c r="M28" s="21">
        <v>1200</v>
      </c>
      <c r="N28" s="21">
        <v>100</v>
      </c>
      <c r="O28" s="21">
        <v>170</v>
      </c>
      <c r="P28" s="21"/>
      <c r="Q28" s="21"/>
      <c r="R28" s="21">
        <f t="shared" si="0"/>
        <v>1100</v>
      </c>
      <c r="S28" s="24">
        <f t="shared" si="1"/>
        <v>1370</v>
      </c>
      <c r="T28" s="21"/>
      <c r="U28" s="21"/>
      <c r="V28" s="21"/>
      <c r="W28" s="21"/>
      <c r="X28" s="21"/>
    </row>
    <row r="29" spans="1:24" x14ac:dyDescent="0.25">
      <c r="B29" s="38" t="s">
        <v>57</v>
      </c>
      <c r="C29" s="15" t="s">
        <v>377</v>
      </c>
      <c r="D29" s="22" t="s">
        <v>45</v>
      </c>
      <c r="E29" s="22">
        <v>0</v>
      </c>
      <c r="F29" s="22">
        <v>0</v>
      </c>
      <c r="G29" s="6"/>
      <c r="H29" s="21">
        <v>0</v>
      </c>
      <c r="I29" s="21">
        <v>0</v>
      </c>
      <c r="J29" s="21">
        <v>0</v>
      </c>
      <c r="K29" s="21">
        <v>0</v>
      </c>
      <c r="L29" s="21">
        <v>70</v>
      </c>
      <c r="M29" s="21">
        <v>80</v>
      </c>
      <c r="N29" s="21">
        <v>7</v>
      </c>
      <c r="O29" s="21">
        <v>8</v>
      </c>
      <c r="P29" s="21"/>
      <c r="Q29" s="21"/>
      <c r="R29" s="21">
        <f t="shared" si="0"/>
        <v>77</v>
      </c>
      <c r="S29" s="24">
        <f t="shared" si="1"/>
        <v>88</v>
      </c>
      <c r="T29" s="21"/>
      <c r="U29" s="21"/>
      <c r="V29" s="21"/>
      <c r="W29" s="21"/>
      <c r="X29" s="21"/>
    </row>
    <row r="30" spans="1:24" x14ac:dyDescent="0.25">
      <c r="B30" s="38" t="s">
        <v>248</v>
      </c>
      <c r="C30" s="15" t="s">
        <v>378</v>
      </c>
      <c r="D30" s="22" t="s">
        <v>45</v>
      </c>
      <c r="E30" s="22">
        <v>0</v>
      </c>
      <c r="F30" s="22">
        <v>0</v>
      </c>
      <c r="G30" s="6"/>
      <c r="H30" s="21">
        <v>0</v>
      </c>
      <c r="I30" s="21">
        <v>0</v>
      </c>
      <c r="J30" s="21">
        <v>0</v>
      </c>
      <c r="K30" s="21">
        <v>0</v>
      </c>
      <c r="L30" s="21">
        <v>70</v>
      </c>
      <c r="M30" s="21">
        <v>80</v>
      </c>
      <c r="N30" s="21">
        <v>7</v>
      </c>
      <c r="O30" s="21">
        <v>8</v>
      </c>
      <c r="P30" s="21"/>
      <c r="Q30" s="21"/>
      <c r="R30" s="21">
        <f t="shared" si="0"/>
        <v>77</v>
      </c>
      <c r="S30" s="24">
        <f t="shared" si="1"/>
        <v>88</v>
      </c>
      <c r="T30" s="21"/>
      <c r="U30" s="21"/>
      <c r="V30" s="21"/>
      <c r="W30" s="21"/>
      <c r="X30" s="21"/>
    </row>
    <row r="31" spans="1:24" x14ac:dyDescent="0.25">
      <c r="B31" s="38" t="s">
        <v>58</v>
      </c>
      <c r="C31" s="15" t="s">
        <v>379</v>
      </c>
      <c r="D31" s="22" t="s">
        <v>45</v>
      </c>
      <c r="E31" s="22">
        <v>0</v>
      </c>
      <c r="F31" s="22">
        <v>0</v>
      </c>
      <c r="G31" s="6"/>
      <c r="H31" s="21">
        <v>0</v>
      </c>
      <c r="I31" s="21">
        <v>0</v>
      </c>
      <c r="J31" s="21">
        <v>0</v>
      </c>
      <c r="K31" s="21">
        <v>0</v>
      </c>
      <c r="L31" s="21">
        <v>70</v>
      </c>
      <c r="M31" s="21">
        <v>80</v>
      </c>
      <c r="N31" s="21">
        <v>7</v>
      </c>
      <c r="O31" s="21">
        <v>8</v>
      </c>
      <c r="P31" s="21"/>
      <c r="Q31" s="21"/>
      <c r="R31" s="21">
        <f t="shared" si="0"/>
        <v>77</v>
      </c>
      <c r="S31" s="24">
        <f t="shared" si="1"/>
        <v>88</v>
      </c>
      <c r="T31" s="21"/>
      <c r="U31" s="21"/>
      <c r="V31" s="21"/>
      <c r="W31" s="21"/>
      <c r="X31" s="21"/>
    </row>
    <row r="32" spans="1:24" x14ac:dyDescent="0.25">
      <c r="B32" s="38" t="s">
        <v>59</v>
      </c>
      <c r="C32" s="15" t="s">
        <v>380</v>
      </c>
      <c r="D32" s="22" t="s">
        <v>45</v>
      </c>
      <c r="E32" s="22">
        <v>0</v>
      </c>
      <c r="F32" s="22">
        <v>0</v>
      </c>
      <c r="G32" s="6"/>
      <c r="H32" s="21">
        <v>0</v>
      </c>
      <c r="I32" s="21">
        <v>0</v>
      </c>
      <c r="J32" s="21">
        <v>0</v>
      </c>
      <c r="K32" s="21">
        <v>0</v>
      </c>
      <c r="L32" s="21">
        <v>150</v>
      </c>
      <c r="M32" s="21">
        <v>160</v>
      </c>
      <c r="N32" s="21">
        <v>4</v>
      </c>
      <c r="O32" s="21">
        <v>5</v>
      </c>
      <c r="P32" s="21"/>
      <c r="Q32" s="21"/>
      <c r="R32" s="21">
        <f t="shared" si="0"/>
        <v>154</v>
      </c>
      <c r="S32" s="24">
        <f t="shared" si="1"/>
        <v>165</v>
      </c>
      <c r="T32" s="21"/>
      <c r="U32" s="21"/>
      <c r="V32" s="21"/>
      <c r="W32" s="21"/>
      <c r="X32" s="21"/>
    </row>
    <row r="33" spans="2:24" x14ac:dyDescent="0.25">
      <c r="B33" s="38" t="s">
        <v>60</v>
      </c>
      <c r="C33" s="39" t="s">
        <v>381</v>
      </c>
      <c r="D33" s="22" t="s">
        <v>45</v>
      </c>
      <c r="E33" s="22">
        <v>0</v>
      </c>
      <c r="F33" s="22">
        <v>0</v>
      </c>
      <c r="G33" s="6"/>
      <c r="H33" s="21">
        <v>0</v>
      </c>
      <c r="I33" s="21">
        <v>0</v>
      </c>
      <c r="J33" s="21">
        <v>25</v>
      </c>
      <c r="K33" s="21">
        <v>30</v>
      </c>
      <c r="L33" s="21">
        <v>2</v>
      </c>
      <c r="M33" s="21">
        <v>4</v>
      </c>
      <c r="N33" s="21">
        <v>0</v>
      </c>
      <c r="O33" s="21">
        <v>0</v>
      </c>
      <c r="P33" s="21"/>
      <c r="Q33" s="21"/>
      <c r="R33" s="21">
        <f t="shared" si="0"/>
        <v>27</v>
      </c>
      <c r="S33" s="24">
        <f t="shared" si="1"/>
        <v>34</v>
      </c>
      <c r="T33" s="21"/>
      <c r="U33" s="21"/>
      <c r="V33" s="21"/>
      <c r="W33" s="21"/>
      <c r="X33" s="21"/>
    </row>
    <row r="34" spans="2:24" ht="38.25" x14ac:dyDescent="0.25">
      <c r="B34" s="38" t="s">
        <v>61</v>
      </c>
      <c r="C34" s="39" t="s">
        <v>259</v>
      </c>
      <c r="D34" s="22" t="s">
        <v>45</v>
      </c>
      <c r="E34" s="22">
        <v>180</v>
      </c>
      <c r="F34" s="22">
        <v>200</v>
      </c>
      <c r="G34" s="6"/>
      <c r="H34" s="21">
        <v>100</v>
      </c>
      <c r="I34" s="21">
        <v>150</v>
      </c>
      <c r="J34" s="21">
        <v>25</v>
      </c>
      <c r="K34" s="21">
        <v>30</v>
      </c>
      <c r="L34" s="21">
        <v>30</v>
      </c>
      <c r="M34" s="21">
        <v>40</v>
      </c>
      <c r="N34" s="21">
        <v>46</v>
      </c>
      <c r="O34" s="21">
        <v>50</v>
      </c>
      <c r="P34" s="21"/>
      <c r="Q34" s="21"/>
      <c r="R34" s="21">
        <f t="shared" si="0"/>
        <v>381</v>
      </c>
      <c r="S34" s="24">
        <f t="shared" si="1"/>
        <v>470</v>
      </c>
      <c r="T34" s="21"/>
      <c r="U34" s="21"/>
      <c r="V34" s="21"/>
      <c r="W34" s="21"/>
      <c r="X34" s="21"/>
    </row>
    <row r="35" spans="2:24" ht="27" customHeight="1" x14ac:dyDescent="0.25">
      <c r="B35" s="38" t="s">
        <v>63</v>
      </c>
      <c r="C35" s="39" t="s">
        <v>260</v>
      </c>
      <c r="D35" s="22" t="s">
        <v>45</v>
      </c>
      <c r="E35" s="22">
        <v>0</v>
      </c>
      <c r="F35" s="22">
        <v>0</v>
      </c>
      <c r="G35" s="6"/>
      <c r="H35" s="21">
        <v>0</v>
      </c>
      <c r="I35" s="21">
        <v>0</v>
      </c>
      <c r="J35" s="21">
        <v>35</v>
      </c>
      <c r="K35" s="21">
        <v>42</v>
      </c>
      <c r="L35" s="21">
        <v>20</v>
      </c>
      <c r="M35" s="21">
        <v>25</v>
      </c>
      <c r="N35" s="21">
        <v>1</v>
      </c>
      <c r="O35" s="21">
        <v>2</v>
      </c>
      <c r="P35" s="21"/>
      <c r="Q35" s="21"/>
      <c r="R35" s="21">
        <f t="shared" si="0"/>
        <v>56</v>
      </c>
      <c r="S35" s="24">
        <f t="shared" si="1"/>
        <v>69</v>
      </c>
      <c r="T35" s="21"/>
      <c r="U35" s="21"/>
      <c r="V35" s="21"/>
      <c r="W35" s="21"/>
      <c r="X35" s="21"/>
    </row>
    <row r="36" spans="2:24" x14ac:dyDescent="0.25">
      <c r="B36" s="38" t="s">
        <v>65</v>
      </c>
      <c r="C36" s="15" t="s">
        <v>382</v>
      </c>
      <c r="D36" s="22" t="s">
        <v>45</v>
      </c>
      <c r="E36" s="22">
        <v>5</v>
      </c>
      <c r="F36" s="22">
        <v>10</v>
      </c>
      <c r="G36" s="6"/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/>
      <c r="Q36" s="21"/>
      <c r="R36" s="21">
        <f t="shared" si="0"/>
        <v>5</v>
      </c>
      <c r="S36" s="24">
        <f t="shared" si="1"/>
        <v>10</v>
      </c>
      <c r="T36" s="21"/>
      <c r="U36" s="21"/>
      <c r="V36" s="21"/>
      <c r="W36" s="21"/>
      <c r="X36" s="21"/>
    </row>
    <row r="37" spans="2:24" ht="25.5" x14ac:dyDescent="0.25">
      <c r="B37" s="38" t="s">
        <v>457</v>
      </c>
      <c r="C37" s="39" t="s">
        <v>383</v>
      </c>
      <c r="D37" s="22" t="s">
        <v>45</v>
      </c>
      <c r="E37" s="22">
        <v>0</v>
      </c>
      <c r="F37" s="22">
        <v>0</v>
      </c>
      <c r="G37" s="6"/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/>
      <c r="P37" s="21"/>
      <c r="Q37" s="21"/>
      <c r="R37" s="21">
        <f t="shared" si="0"/>
        <v>0</v>
      </c>
      <c r="S37" s="24">
        <f t="shared" si="1"/>
        <v>0</v>
      </c>
      <c r="T37" s="21"/>
      <c r="U37" s="21"/>
      <c r="V37" s="21"/>
      <c r="W37" s="21"/>
      <c r="X37" s="21"/>
    </row>
    <row r="38" spans="2:24" x14ac:dyDescent="0.25">
      <c r="B38" s="38" t="s">
        <v>458</v>
      </c>
      <c r="C38" s="39" t="s">
        <v>227</v>
      </c>
      <c r="D38" s="22" t="s">
        <v>45</v>
      </c>
      <c r="E38" s="22">
        <v>5</v>
      </c>
      <c r="F38" s="22">
        <v>10</v>
      </c>
      <c r="G38" s="6"/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1</v>
      </c>
      <c r="O38" s="21">
        <v>2</v>
      </c>
      <c r="P38" s="21"/>
      <c r="Q38" s="21"/>
      <c r="R38" s="21">
        <f t="shared" si="0"/>
        <v>6</v>
      </c>
      <c r="S38" s="24">
        <f t="shared" si="1"/>
        <v>12</v>
      </c>
      <c r="T38" s="21"/>
      <c r="U38" s="21"/>
      <c r="V38" s="21"/>
      <c r="W38" s="21"/>
      <c r="X38" s="21"/>
    </row>
    <row r="39" spans="2:24" ht="89.25" x14ac:dyDescent="0.25">
      <c r="B39" s="38" t="s">
        <v>459</v>
      </c>
      <c r="C39" s="39" t="s">
        <v>384</v>
      </c>
      <c r="D39" s="22" t="s">
        <v>5</v>
      </c>
      <c r="E39" s="22">
        <v>70</v>
      </c>
      <c r="F39" s="22">
        <v>75</v>
      </c>
      <c r="G39" s="6"/>
      <c r="H39" s="21">
        <v>4</v>
      </c>
      <c r="I39" s="21">
        <v>6</v>
      </c>
      <c r="J39" s="21">
        <v>20</v>
      </c>
      <c r="K39" s="21">
        <v>24</v>
      </c>
      <c r="L39" s="21">
        <v>26</v>
      </c>
      <c r="M39" s="21">
        <v>30</v>
      </c>
      <c r="N39" s="21">
        <v>1.5</v>
      </c>
      <c r="O39" s="21">
        <v>2</v>
      </c>
      <c r="P39" s="21"/>
      <c r="Q39" s="21"/>
      <c r="R39" s="21">
        <f t="shared" si="0"/>
        <v>121.5</v>
      </c>
      <c r="S39" s="24">
        <f t="shared" si="1"/>
        <v>137</v>
      </c>
      <c r="T39" s="21"/>
      <c r="U39" s="21"/>
      <c r="V39" s="21"/>
      <c r="W39" s="21"/>
      <c r="X39" s="21"/>
    </row>
    <row r="40" spans="2:24" ht="27" customHeight="1" x14ac:dyDescent="0.25">
      <c r="B40" s="38" t="s">
        <v>460</v>
      </c>
      <c r="C40" s="16" t="s">
        <v>385</v>
      </c>
      <c r="D40" s="22" t="s">
        <v>245</v>
      </c>
      <c r="E40" s="22">
        <v>0</v>
      </c>
      <c r="F40" s="22">
        <v>0</v>
      </c>
      <c r="G40" s="6"/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/>
      <c r="Q40" s="21"/>
      <c r="R40" s="21">
        <f t="shared" si="0"/>
        <v>0</v>
      </c>
      <c r="S40" s="24">
        <f t="shared" si="1"/>
        <v>0</v>
      </c>
      <c r="T40" s="21"/>
      <c r="U40" s="21"/>
      <c r="V40" s="21"/>
      <c r="W40" s="21"/>
      <c r="X40" s="21"/>
    </row>
    <row r="41" spans="2:24" ht="37.5" customHeight="1" x14ac:dyDescent="0.25">
      <c r="B41" s="38" t="s">
        <v>461</v>
      </c>
      <c r="C41" s="39" t="s">
        <v>55</v>
      </c>
      <c r="D41" s="22" t="s">
        <v>5</v>
      </c>
      <c r="E41" s="22">
        <v>200</v>
      </c>
      <c r="F41" s="22">
        <v>240</v>
      </c>
      <c r="G41" s="6"/>
      <c r="H41" s="21">
        <v>80</v>
      </c>
      <c r="I41" s="21">
        <v>120</v>
      </c>
      <c r="J41" s="21">
        <v>120</v>
      </c>
      <c r="K41" s="21">
        <v>144</v>
      </c>
      <c r="L41" s="21">
        <v>80</v>
      </c>
      <c r="M41" s="21">
        <v>100</v>
      </c>
      <c r="N41" s="21">
        <v>12</v>
      </c>
      <c r="O41" s="21">
        <v>14</v>
      </c>
      <c r="P41" s="21"/>
      <c r="Q41" s="21"/>
      <c r="R41" s="21">
        <f t="shared" si="0"/>
        <v>492</v>
      </c>
      <c r="S41" s="24">
        <f t="shared" si="1"/>
        <v>618</v>
      </c>
      <c r="T41" s="21"/>
      <c r="U41" s="21"/>
      <c r="V41" s="21"/>
      <c r="W41" s="21"/>
      <c r="X41" s="21"/>
    </row>
    <row r="42" spans="2:24" ht="55.5" customHeight="1" x14ac:dyDescent="0.25">
      <c r="B42" s="38" t="s">
        <v>462</v>
      </c>
      <c r="C42" s="76" t="s">
        <v>262</v>
      </c>
      <c r="D42" s="22" t="s">
        <v>45</v>
      </c>
      <c r="E42" s="22">
        <v>0</v>
      </c>
      <c r="F42" s="22">
        <v>0</v>
      </c>
      <c r="G42" s="6"/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25</v>
      </c>
      <c r="O42" s="21">
        <v>30</v>
      </c>
      <c r="P42" s="21"/>
      <c r="Q42" s="21"/>
      <c r="R42" s="21">
        <f t="shared" si="0"/>
        <v>25</v>
      </c>
      <c r="S42" s="24">
        <f t="shared" si="1"/>
        <v>30</v>
      </c>
      <c r="T42" s="21"/>
      <c r="U42" s="21"/>
      <c r="V42" s="21"/>
      <c r="W42" s="21"/>
      <c r="X42" s="21"/>
    </row>
    <row r="43" spans="2:24" x14ac:dyDescent="0.25">
      <c r="B43" s="38" t="s">
        <v>463</v>
      </c>
      <c r="C43" s="15" t="s">
        <v>386</v>
      </c>
      <c r="D43" s="22" t="s">
        <v>5</v>
      </c>
      <c r="E43" s="22">
        <v>0</v>
      </c>
      <c r="F43" s="22">
        <v>0</v>
      </c>
      <c r="G43" s="6"/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/>
      <c r="Q43" s="21"/>
      <c r="R43" s="21">
        <f t="shared" si="0"/>
        <v>0</v>
      </c>
      <c r="S43" s="24">
        <f t="shared" si="1"/>
        <v>0</v>
      </c>
      <c r="T43" s="21"/>
      <c r="U43" s="21"/>
      <c r="V43" s="21"/>
      <c r="W43" s="21"/>
      <c r="X43" s="21"/>
    </row>
    <row r="44" spans="2:24" ht="26.25" x14ac:dyDescent="0.25">
      <c r="B44" s="38" t="s">
        <v>464</v>
      </c>
      <c r="C44" s="16" t="s">
        <v>392</v>
      </c>
      <c r="D44" s="22" t="s">
        <v>97</v>
      </c>
      <c r="E44" s="22">
        <v>0</v>
      </c>
      <c r="F44" s="22">
        <v>0</v>
      </c>
      <c r="G44" s="6"/>
      <c r="H44" s="21">
        <v>0</v>
      </c>
      <c r="I44" s="21">
        <v>0</v>
      </c>
      <c r="J44" s="21">
        <v>0</v>
      </c>
      <c r="K44" s="21">
        <v>0</v>
      </c>
      <c r="L44" s="21">
        <v>5</v>
      </c>
      <c r="M44" s="21">
        <v>8</v>
      </c>
      <c r="N44" s="21">
        <v>3</v>
      </c>
      <c r="O44" s="21">
        <v>6</v>
      </c>
      <c r="P44" s="21"/>
      <c r="Q44" s="21"/>
      <c r="R44" s="21">
        <f>E44+H44+J44+L44+N44+P44</f>
        <v>8</v>
      </c>
      <c r="S44" s="24">
        <f t="shared" si="1"/>
        <v>14</v>
      </c>
      <c r="T44" s="21"/>
      <c r="U44" s="21"/>
      <c r="V44" s="21"/>
      <c r="W44" s="21"/>
      <c r="X44" s="21"/>
    </row>
    <row r="45" spans="2:24" x14ac:dyDescent="0.25">
      <c r="B45" s="38" t="s">
        <v>465</v>
      </c>
      <c r="C45" s="39" t="s">
        <v>451</v>
      </c>
      <c r="D45" s="22" t="s">
        <v>100</v>
      </c>
      <c r="E45" s="22">
        <v>300</v>
      </c>
      <c r="F45" s="22">
        <v>350</v>
      </c>
      <c r="G45" s="6"/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/>
      <c r="Q45" s="21"/>
      <c r="R45" s="21">
        <f t="shared" si="0"/>
        <v>300</v>
      </c>
      <c r="S45" s="24">
        <f t="shared" si="1"/>
        <v>350</v>
      </c>
      <c r="T45" s="21"/>
      <c r="U45" s="21"/>
      <c r="V45" s="21"/>
      <c r="W45" s="21"/>
      <c r="X45" s="21"/>
    </row>
    <row r="46" spans="2:24" ht="25.5" x14ac:dyDescent="0.25">
      <c r="B46" s="38" t="s">
        <v>466</v>
      </c>
      <c r="C46" s="39" t="s">
        <v>66</v>
      </c>
      <c r="D46" s="22" t="s">
        <v>100</v>
      </c>
      <c r="E46" s="22">
        <v>280</v>
      </c>
      <c r="F46" s="22">
        <v>300</v>
      </c>
      <c r="G46" s="6"/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70</v>
      </c>
      <c r="O46" s="21">
        <v>90</v>
      </c>
      <c r="P46" s="21"/>
      <c r="Q46" s="21"/>
      <c r="R46" s="21">
        <f t="shared" si="0"/>
        <v>350</v>
      </c>
      <c r="S46" s="24">
        <f t="shared" si="1"/>
        <v>390</v>
      </c>
      <c r="T46" s="21"/>
      <c r="U46" s="21"/>
      <c r="V46" s="21"/>
      <c r="W46" s="21"/>
      <c r="X46" s="21"/>
    </row>
    <row r="47" spans="2:24" ht="38.25" x14ac:dyDescent="0.25">
      <c r="B47" s="38" t="s">
        <v>467</v>
      </c>
      <c r="C47" s="50" t="s">
        <v>387</v>
      </c>
      <c r="D47" s="22" t="s">
        <v>100</v>
      </c>
      <c r="E47" s="22">
        <v>180</v>
      </c>
      <c r="F47" s="22">
        <v>210</v>
      </c>
      <c r="G47" s="6"/>
      <c r="H47" s="21">
        <v>30</v>
      </c>
      <c r="I47" s="21">
        <v>40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/>
      <c r="Q47" s="21"/>
      <c r="R47" s="21">
        <f t="shared" si="0"/>
        <v>210</v>
      </c>
      <c r="S47" s="24">
        <f t="shared" si="1"/>
        <v>250</v>
      </c>
      <c r="T47" s="21"/>
      <c r="U47" s="21"/>
      <c r="V47" s="21"/>
      <c r="W47" s="21"/>
      <c r="X47" s="21"/>
    </row>
    <row r="48" spans="2:24" ht="25.5" customHeight="1" x14ac:dyDescent="0.25">
      <c r="B48" s="38" t="s">
        <v>468</v>
      </c>
      <c r="C48" s="39" t="s">
        <v>261</v>
      </c>
      <c r="D48" s="22" t="s">
        <v>245</v>
      </c>
      <c r="E48" s="22">
        <v>80</v>
      </c>
      <c r="F48" s="22">
        <v>100</v>
      </c>
      <c r="G48" s="6"/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/>
      <c r="Q48" s="21"/>
      <c r="R48" s="21">
        <f t="shared" si="0"/>
        <v>80</v>
      </c>
      <c r="S48" s="24">
        <f t="shared" si="1"/>
        <v>100</v>
      </c>
      <c r="T48" s="21"/>
      <c r="U48" s="21"/>
      <c r="V48" s="21"/>
      <c r="W48" s="21"/>
      <c r="X48" s="21"/>
    </row>
    <row r="49" spans="2:24" ht="55.5" customHeight="1" x14ac:dyDescent="0.25">
      <c r="B49" s="38" t="s">
        <v>469</v>
      </c>
      <c r="C49" s="46" t="s">
        <v>62</v>
      </c>
      <c r="D49" s="22" t="s">
        <v>45</v>
      </c>
      <c r="E49" s="22">
        <v>180</v>
      </c>
      <c r="F49" s="22">
        <v>200</v>
      </c>
      <c r="G49" s="6"/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12</v>
      </c>
      <c r="O49" s="21">
        <v>14</v>
      </c>
      <c r="P49" s="21"/>
      <c r="Q49" s="21"/>
      <c r="R49" s="21">
        <f t="shared" si="0"/>
        <v>192</v>
      </c>
      <c r="S49" s="24">
        <f t="shared" si="1"/>
        <v>214</v>
      </c>
      <c r="T49" s="21"/>
      <c r="U49" s="21"/>
      <c r="V49" s="21"/>
      <c r="W49" s="21"/>
      <c r="X49" s="21"/>
    </row>
    <row r="50" spans="2:24" ht="27" customHeight="1" x14ac:dyDescent="0.25">
      <c r="B50" s="38" t="s">
        <v>470</v>
      </c>
      <c r="C50" s="39" t="s">
        <v>64</v>
      </c>
      <c r="D50" s="22" t="s">
        <v>45</v>
      </c>
      <c r="E50" s="22">
        <v>10</v>
      </c>
      <c r="F50" s="22">
        <v>20</v>
      </c>
      <c r="G50" s="6"/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/>
      <c r="Q50" s="21"/>
      <c r="R50" s="21">
        <f t="shared" si="0"/>
        <v>10</v>
      </c>
      <c r="S50" s="24">
        <f t="shared" si="1"/>
        <v>20</v>
      </c>
      <c r="T50" s="21"/>
      <c r="U50" s="21"/>
      <c r="V50" s="21"/>
      <c r="W50" s="21"/>
      <c r="X50" s="21"/>
    </row>
    <row r="51" spans="2:24" ht="25.5" x14ac:dyDescent="0.25">
      <c r="B51" s="38" t="s">
        <v>471</v>
      </c>
      <c r="C51" s="39" t="s">
        <v>264</v>
      </c>
      <c r="D51" s="22" t="s">
        <v>45</v>
      </c>
      <c r="E51" s="22">
        <v>290</v>
      </c>
      <c r="F51" s="22">
        <v>320</v>
      </c>
      <c r="G51" s="6"/>
      <c r="H51" s="21">
        <v>450</v>
      </c>
      <c r="I51" s="21">
        <v>550</v>
      </c>
      <c r="J51" s="21">
        <v>110</v>
      </c>
      <c r="K51" s="21">
        <v>132</v>
      </c>
      <c r="L51" s="21">
        <v>50</v>
      </c>
      <c r="M51" s="21">
        <v>60</v>
      </c>
      <c r="N51" s="21">
        <v>55</v>
      </c>
      <c r="O51" s="21">
        <v>60</v>
      </c>
      <c r="P51" s="21"/>
      <c r="Q51" s="21"/>
      <c r="R51" s="21">
        <f t="shared" si="0"/>
        <v>955</v>
      </c>
      <c r="S51" s="24">
        <f t="shared" si="1"/>
        <v>1122</v>
      </c>
      <c r="T51" s="21"/>
      <c r="U51" s="21"/>
      <c r="V51" s="21"/>
      <c r="W51" s="21"/>
      <c r="X51" s="21"/>
    </row>
    <row r="52" spans="2:24" ht="25.5" x14ac:dyDescent="0.25">
      <c r="B52" s="38" t="s">
        <v>472</v>
      </c>
      <c r="C52" s="39" t="s">
        <v>265</v>
      </c>
      <c r="D52" s="22" t="s">
        <v>45</v>
      </c>
      <c r="E52" s="22">
        <v>20</v>
      </c>
      <c r="F52" s="22">
        <v>30</v>
      </c>
      <c r="G52" s="6"/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/>
      <c r="Q52" s="21"/>
      <c r="R52" s="21">
        <f t="shared" si="0"/>
        <v>20</v>
      </c>
      <c r="S52" s="24">
        <f t="shared" si="1"/>
        <v>30</v>
      </c>
      <c r="T52" s="21"/>
      <c r="U52" s="21"/>
      <c r="V52" s="21"/>
      <c r="W52" s="21"/>
      <c r="X52" s="21"/>
    </row>
    <row r="53" spans="2:24" ht="26.25" x14ac:dyDescent="0.25">
      <c r="B53" s="38" t="s">
        <v>473</v>
      </c>
      <c r="C53" s="16" t="s">
        <v>388</v>
      </c>
      <c r="D53" s="22" t="s">
        <v>45</v>
      </c>
      <c r="E53" s="22">
        <v>0</v>
      </c>
      <c r="F53" s="22">
        <v>0</v>
      </c>
      <c r="G53" s="6"/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/>
      <c r="Q53" s="21"/>
      <c r="R53" s="21">
        <f t="shared" si="0"/>
        <v>0</v>
      </c>
      <c r="S53" s="24">
        <f t="shared" si="1"/>
        <v>0</v>
      </c>
      <c r="T53" s="21"/>
      <c r="U53" s="21"/>
      <c r="V53" s="21"/>
      <c r="W53" s="21"/>
      <c r="X53" s="21"/>
    </row>
    <row r="54" spans="2:24" ht="60.75" customHeight="1" x14ac:dyDescent="0.25">
      <c r="B54" s="38" t="s">
        <v>474</v>
      </c>
      <c r="C54" s="39" t="s">
        <v>452</v>
      </c>
      <c r="D54" s="22" t="s">
        <v>45</v>
      </c>
      <c r="E54" s="22">
        <v>0</v>
      </c>
      <c r="F54" s="22">
        <v>0</v>
      </c>
      <c r="G54" s="6"/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30</v>
      </c>
      <c r="O54" s="21">
        <v>40</v>
      </c>
      <c r="P54" s="77"/>
      <c r="Q54" s="21"/>
      <c r="R54" s="21">
        <f t="shared" si="0"/>
        <v>30</v>
      </c>
      <c r="S54" s="24">
        <f t="shared" si="1"/>
        <v>40</v>
      </c>
      <c r="T54" s="21"/>
      <c r="U54" s="21"/>
      <c r="V54" s="21"/>
      <c r="W54" s="21"/>
      <c r="X54" s="21"/>
    </row>
    <row r="55" spans="2:24" ht="89.25" x14ac:dyDescent="0.25">
      <c r="B55" s="38" t="s">
        <v>475</v>
      </c>
      <c r="C55" s="39" t="s">
        <v>263</v>
      </c>
      <c r="D55" s="22" t="s">
        <v>45</v>
      </c>
      <c r="E55" s="22">
        <v>5</v>
      </c>
      <c r="F55" s="22">
        <v>10</v>
      </c>
      <c r="G55" s="6"/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4</v>
      </c>
      <c r="O55" s="21">
        <v>6</v>
      </c>
      <c r="P55" s="21"/>
      <c r="Q55" s="21"/>
      <c r="R55" s="21">
        <f t="shared" si="0"/>
        <v>9</v>
      </c>
      <c r="S55" s="24">
        <f t="shared" si="1"/>
        <v>16</v>
      </c>
      <c r="T55" s="21"/>
      <c r="U55" s="21"/>
      <c r="V55" s="21"/>
      <c r="W55" s="21"/>
      <c r="X55" s="21"/>
    </row>
    <row r="56" spans="2:24" ht="51" x14ac:dyDescent="0.25">
      <c r="B56" s="38" t="s">
        <v>531</v>
      </c>
      <c r="C56" s="39" t="s">
        <v>389</v>
      </c>
      <c r="D56" s="22" t="s">
        <v>45</v>
      </c>
      <c r="E56" s="22">
        <v>0</v>
      </c>
      <c r="F56" s="22">
        <v>0</v>
      </c>
      <c r="G56" s="6"/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/>
      <c r="Q56" s="21"/>
      <c r="R56" s="21">
        <f t="shared" si="0"/>
        <v>0</v>
      </c>
      <c r="S56" s="24">
        <f t="shared" si="1"/>
        <v>0</v>
      </c>
      <c r="T56" s="21"/>
      <c r="U56" s="21"/>
      <c r="V56" s="21"/>
      <c r="W56" s="21"/>
      <c r="X56" s="21"/>
    </row>
    <row r="57" spans="2:24" x14ac:dyDescent="0.25">
      <c r="B57" s="38" t="s">
        <v>532</v>
      </c>
      <c r="C57" s="15" t="s">
        <v>390</v>
      </c>
      <c r="D57" s="22" t="s">
        <v>5</v>
      </c>
      <c r="E57" s="22">
        <v>0</v>
      </c>
      <c r="F57" s="22">
        <v>0</v>
      </c>
      <c r="G57" s="6"/>
      <c r="H57" s="21">
        <v>0</v>
      </c>
      <c r="I57" s="21">
        <v>0</v>
      </c>
      <c r="J57" s="21">
        <v>0</v>
      </c>
      <c r="K57" s="21">
        <v>0</v>
      </c>
      <c r="L57" s="21">
        <v>1</v>
      </c>
      <c r="M57" s="21">
        <v>2</v>
      </c>
      <c r="N57" s="21">
        <v>0.5</v>
      </c>
      <c r="O57" s="21">
        <v>0.75</v>
      </c>
      <c r="P57" s="21"/>
      <c r="Q57" s="21"/>
      <c r="R57" s="21">
        <f t="shared" si="0"/>
        <v>1.5</v>
      </c>
      <c r="S57" s="24">
        <f t="shared" si="1"/>
        <v>2.75</v>
      </c>
      <c r="T57" s="21"/>
      <c r="U57" s="21"/>
      <c r="V57" s="21"/>
      <c r="W57" s="21"/>
      <c r="X57" s="21"/>
    </row>
    <row r="58" spans="2:24" ht="26.25" x14ac:dyDescent="0.25">
      <c r="B58" s="78" t="s">
        <v>533</v>
      </c>
      <c r="C58" s="41" t="s">
        <v>391</v>
      </c>
      <c r="D58" s="79" t="s">
        <v>45</v>
      </c>
      <c r="E58" s="79">
        <v>0</v>
      </c>
      <c r="F58" s="79">
        <v>0</v>
      </c>
      <c r="G58" s="6"/>
      <c r="H58" s="66">
        <v>0</v>
      </c>
      <c r="I58" s="66">
        <v>0</v>
      </c>
      <c r="J58" s="66">
        <v>0</v>
      </c>
      <c r="K58" s="66">
        <v>0</v>
      </c>
      <c r="L58" s="66">
        <v>15</v>
      </c>
      <c r="M58" s="66">
        <v>20</v>
      </c>
      <c r="N58" s="66">
        <v>0</v>
      </c>
      <c r="O58" s="66">
        <v>0</v>
      </c>
      <c r="P58" s="66"/>
      <c r="Q58" s="66"/>
      <c r="R58" s="66">
        <f t="shared" si="0"/>
        <v>15</v>
      </c>
      <c r="S58" s="67">
        <f t="shared" si="1"/>
        <v>20</v>
      </c>
      <c r="T58" s="66"/>
      <c r="U58" s="66"/>
      <c r="V58" s="66"/>
      <c r="W58" s="66"/>
      <c r="X58" s="66"/>
    </row>
    <row r="59" spans="2:24" ht="27.75" customHeight="1" x14ac:dyDescent="0.25">
      <c r="B59" s="141" t="s">
        <v>52</v>
      </c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80"/>
      <c r="W59" s="80"/>
      <c r="X59" s="80"/>
    </row>
  </sheetData>
  <sheetProtection sheet="1" objects="1" scenarios="1"/>
  <sortState ref="B8:C59">
    <sortCondition ref="C8"/>
  </sortState>
  <mergeCells count="3">
    <mergeCell ref="B4:U4"/>
    <mergeCell ref="B59:U59"/>
    <mergeCell ref="U2:X2"/>
  </mergeCells>
  <pageMargins left="0.11811023622047245" right="0.11811023622047245" top="0.74803149606299213" bottom="0.74803149606299213" header="0.31496062992125984" footer="0.31496062992125984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8"/>
  <sheetViews>
    <sheetView topLeftCell="A21" workbookViewId="0">
      <selection activeCell="S35" sqref="S35"/>
    </sheetView>
  </sheetViews>
  <sheetFormatPr defaultRowHeight="15" x14ac:dyDescent="0.25"/>
  <cols>
    <col min="2" max="2" width="5.140625" style="10" customWidth="1"/>
    <col min="3" max="3" width="20.42578125" style="10" customWidth="1"/>
    <col min="4" max="4" width="4.85546875" style="11" customWidth="1"/>
    <col min="5" max="5" width="10.5703125" style="10" hidden="1" customWidth="1"/>
    <col min="6" max="6" width="11.42578125" style="10" hidden="1" customWidth="1"/>
    <col min="7" max="7" width="9.140625" style="10" hidden="1" customWidth="1"/>
    <col min="8" max="8" width="10.140625" style="10" hidden="1" customWidth="1"/>
    <col min="9" max="9" width="12.42578125" hidden="1" customWidth="1"/>
    <col min="10" max="10" width="10.28515625" hidden="1" customWidth="1"/>
    <col min="11" max="11" width="11.7109375" hidden="1" customWidth="1"/>
    <col min="12" max="12" width="12.85546875" hidden="1" customWidth="1"/>
    <col min="13" max="13" width="13.28515625" hidden="1" customWidth="1"/>
    <col min="14" max="14" width="12.28515625" hidden="1" customWidth="1"/>
    <col min="15" max="15" width="13.140625" hidden="1" customWidth="1"/>
    <col min="16" max="17" width="12.5703125" hidden="1" customWidth="1"/>
    <col min="18" max="19" width="12.42578125" customWidth="1"/>
    <col min="20" max="20" width="11.28515625" customWidth="1"/>
  </cols>
  <sheetData>
    <row r="1" spans="2:24" x14ac:dyDescent="0.25">
      <c r="D1" s="10"/>
    </row>
    <row r="2" spans="2:24" x14ac:dyDescent="0.25">
      <c r="D2" s="10"/>
      <c r="U2" s="125" t="s">
        <v>349</v>
      </c>
      <c r="V2" s="125"/>
      <c r="W2" s="125"/>
      <c r="X2" s="125"/>
    </row>
    <row r="3" spans="2:24" x14ac:dyDescent="0.25">
      <c r="B3" s="32" t="s">
        <v>305</v>
      </c>
      <c r="C3" s="32"/>
      <c r="D3" s="32"/>
      <c r="E3" s="32"/>
      <c r="F3" s="32"/>
    </row>
    <row r="4" spans="2:24" ht="63.75" x14ac:dyDescent="0.25">
      <c r="B4" s="20" t="s">
        <v>250</v>
      </c>
      <c r="C4" s="20" t="s">
        <v>50</v>
      </c>
      <c r="D4" s="20" t="s">
        <v>51</v>
      </c>
      <c r="E4" s="20" t="s">
        <v>542</v>
      </c>
      <c r="F4" s="20" t="s">
        <v>543</v>
      </c>
      <c r="G4" s="68"/>
      <c r="H4" s="20" t="s">
        <v>542</v>
      </c>
      <c r="I4" s="20" t="s">
        <v>543</v>
      </c>
      <c r="J4" s="20" t="s">
        <v>542</v>
      </c>
      <c r="K4" s="20" t="s">
        <v>543</v>
      </c>
      <c r="L4" s="20" t="s">
        <v>542</v>
      </c>
      <c r="M4" s="20" t="s">
        <v>543</v>
      </c>
      <c r="N4" s="20" t="s">
        <v>542</v>
      </c>
      <c r="O4" s="20" t="s">
        <v>543</v>
      </c>
      <c r="P4" s="20" t="s">
        <v>542</v>
      </c>
      <c r="Q4" s="20" t="s">
        <v>543</v>
      </c>
      <c r="R4" s="20" t="s">
        <v>544</v>
      </c>
      <c r="S4" s="20" t="s">
        <v>545</v>
      </c>
      <c r="T4" s="69" t="s">
        <v>534</v>
      </c>
      <c r="U4" s="69" t="s">
        <v>539</v>
      </c>
      <c r="V4" s="69" t="s">
        <v>540</v>
      </c>
      <c r="W4" s="69" t="s">
        <v>537</v>
      </c>
      <c r="X4" s="69" t="s">
        <v>541</v>
      </c>
    </row>
    <row r="5" spans="2:24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>
        <v>4</v>
      </c>
      <c r="S5" s="35">
        <v>5</v>
      </c>
      <c r="T5" s="35">
        <v>6</v>
      </c>
      <c r="U5" s="35">
        <v>7</v>
      </c>
      <c r="V5" s="35">
        <v>8</v>
      </c>
      <c r="W5" s="35">
        <v>9</v>
      </c>
      <c r="X5" s="35">
        <v>10</v>
      </c>
    </row>
    <row r="6" spans="2:24" ht="20.25" customHeight="1" x14ac:dyDescent="0.25">
      <c r="B6" s="122" t="s">
        <v>270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4"/>
    </row>
    <row r="7" spans="2:24" ht="24.75" customHeight="1" x14ac:dyDescent="0.25">
      <c r="B7" s="13">
        <v>1</v>
      </c>
      <c r="C7" s="14" t="s">
        <v>329</v>
      </c>
      <c r="D7" s="13" t="s">
        <v>5</v>
      </c>
      <c r="E7" s="13">
        <v>0</v>
      </c>
      <c r="F7" s="13">
        <v>0</v>
      </c>
      <c r="G7" s="81"/>
      <c r="H7" s="81">
        <v>10</v>
      </c>
      <c r="I7" s="21">
        <v>15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/>
      <c r="Q7" s="21"/>
      <c r="R7" s="21">
        <f>E7+H7+J7+L7+N7+P7</f>
        <v>10</v>
      </c>
      <c r="S7" s="21">
        <f>F7+I7+K7+M7+O7+Q7</f>
        <v>15</v>
      </c>
      <c r="T7" s="21"/>
      <c r="U7" s="21"/>
      <c r="V7" s="21"/>
      <c r="W7" s="21"/>
      <c r="X7" s="21"/>
    </row>
    <row r="8" spans="2:24" ht="20.100000000000001" customHeight="1" x14ac:dyDescent="0.25">
      <c r="B8" s="13">
        <v>2</v>
      </c>
      <c r="C8" s="14" t="s">
        <v>67</v>
      </c>
      <c r="D8" s="13" t="s">
        <v>5</v>
      </c>
      <c r="E8" s="13">
        <v>130</v>
      </c>
      <c r="F8" s="13">
        <v>150</v>
      </c>
      <c r="G8" s="81"/>
      <c r="H8" s="81">
        <v>80</v>
      </c>
      <c r="I8" s="21">
        <v>100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/>
      <c r="Q8" s="21"/>
      <c r="R8" s="21">
        <f t="shared" ref="R8:R57" si="0">E8+H8+J8+L8+N8+P8</f>
        <v>210</v>
      </c>
      <c r="S8" s="21">
        <f t="shared" ref="S8:S57" si="1">F8+I8+K8+M8+O8+Q8</f>
        <v>250</v>
      </c>
      <c r="T8" s="21"/>
      <c r="U8" s="21"/>
      <c r="V8" s="21"/>
      <c r="W8" s="21"/>
      <c r="X8" s="21"/>
    </row>
    <row r="9" spans="2:24" ht="20.100000000000001" customHeight="1" x14ac:dyDescent="0.25">
      <c r="B9" s="13">
        <v>3</v>
      </c>
      <c r="C9" s="14" t="s">
        <v>72</v>
      </c>
      <c r="D9" s="13" t="s">
        <v>5</v>
      </c>
      <c r="E9" s="13">
        <v>0</v>
      </c>
      <c r="F9" s="13">
        <v>0</v>
      </c>
      <c r="G9" s="81"/>
      <c r="H9" s="81">
        <v>10</v>
      </c>
      <c r="I9" s="21">
        <v>20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/>
      <c r="Q9" s="21"/>
      <c r="R9" s="21">
        <f t="shared" si="0"/>
        <v>10</v>
      </c>
      <c r="S9" s="21">
        <f t="shared" si="1"/>
        <v>20</v>
      </c>
      <c r="T9" s="21"/>
      <c r="U9" s="21"/>
      <c r="V9" s="21"/>
      <c r="W9" s="21"/>
      <c r="X9" s="21"/>
    </row>
    <row r="10" spans="2:24" ht="20.100000000000001" customHeight="1" x14ac:dyDescent="0.25">
      <c r="B10" s="13">
        <v>4</v>
      </c>
      <c r="C10" s="14" t="s">
        <v>69</v>
      </c>
      <c r="D10" s="13" t="s">
        <v>5</v>
      </c>
      <c r="E10" s="13">
        <v>250</v>
      </c>
      <c r="F10" s="13">
        <v>280</v>
      </c>
      <c r="G10" s="81"/>
      <c r="H10" s="81">
        <v>120</v>
      </c>
      <c r="I10" s="21">
        <v>140</v>
      </c>
      <c r="J10" s="21">
        <v>0</v>
      </c>
      <c r="K10" s="21">
        <v>0</v>
      </c>
      <c r="L10" s="21">
        <v>0</v>
      </c>
      <c r="M10" s="21">
        <v>0</v>
      </c>
      <c r="N10" s="21">
        <v>1</v>
      </c>
      <c r="O10" s="21">
        <v>1.5</v>
      </c>
      <c r="P10" s="21"/>
      <c r="Q10" s="21"/>
      <c r="R10" s="21">
        <f t="shared" si="0"/>
        <v>371</v>
      </c>
      <c r="S10" s="21">
        <f t="shared" si="1"/>
        <v>421.5</v>
      </c>
      <c r="T10" s="21"/>
      <c r="U10" s="21"/>
      <c r="V10" s="21"/>
      <c r="W10" s="21"/>
      <c r="X10" s="21"/>
    </row>
    <row r="11" spans="2:24" ht="38.25" customHeight="1" x14ac:dyDescent="0.25">
      <c r="B11" s="13">
        <v>5</v>
      </c>
      <c r="C11" s="14" t="s">
        <v>267</v>
      </c>
      <c r="D11" s="13" t="s">
        <v>5</v>
      </c>
      <c r="E11" s="13">
        <v>0</v>
      </c>
      <c r="F11" s="13">
        <v>0</v>
      </c>
      <c r="G11" s="81"/>
      <c r="H11" s="8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/>
      <c r="Q11" s="21"/>
      <c r="R11" s="21">
        <f t="shared" si="0"/>
        <v>0</v>
      </c>
      <c r="S11" s="21">
        <f t="shared" si="1"/>
        <v>0</v>
      </c>
      <c r="T11" s="21"/>
      <c r="U11" s="21"/>
      <c r="V11" s="21"/>
      <c r="W11" s="21"/>
      <c r="X11" s="21"/>
    </row>
    <row r="12" spans="2:24" ht="20.100000000000001" customHeight="1" x14ac:dyDescent="0.25">
      <c r="B12" s="13">
        <v>6</v>
      </c>
      <c r="C12" s="14" t="s">
        <v>266</v>
      </c>
      <c r="D12" s="13" t="s">
        <v>5</v>
      </c>
      <c r="E12" s="13">
        <v>0</v>
      </c>
      <c r="F12" s="13">
        <v>0</v>
      </c>
      <c r="G12" s="81"/>
      <c r="H12" s="81">
        <v>0</v>
      </c>
      <c r="I12" s="21">
        <v>0</v>
      </c>
      <c r="J12" s="21">
        <v>25</v>
      </c>
      <c r="K12" s="21">
        <v>30</v>
      </c>
      <c r="L12" s="21">
        <v>15</v>
      </c>
      <c r="M12" s="21">
        <v>20</v>
      </c>
      <c r="N12" s="21">
        <v>0.5</v>
      </c>
      <c r="O12" s="21">
        <v>1</v>
      </c>
      <c r="P12" s="21"/>
      <c r="Q12" s="21"/>
      <c r="R12" s="21">
        <f t="shared" si="0"/>
        <v>40.5</v>
      </c>
      <c r="S12" s="21">
        <f t="shared" si="1"/>
        <v>51</v>
      </c>
      <c r="T12" s="21"/>
      <c r="U12" s="21"/>
      <c r="V12" s="21"/>
      <c r="W12" s="21"/>
      <c r="X12" s="21"/>
    </row>
    <row r="13" spans="2:24" ht="20.100000000000001" customHeight="1" x14ac:dyDescent="0.25">
      <c r="B13" s="13">
        <v>7</v>
      </c>
      <c r="C13" s="14" t="s">
        <v>330</v>
      </c>
      <c r="D13" s="13" t="s">
        <v>5</v>
      </c>
      <c r="E13" s="13">
        <v>5</v>
      </c>
      <c r="F13" s="13">
        <v>10</v>
      </c>
      <c r="G13" s="81"/>
      <c r="H13" s="8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1">
        <f t="shared" si="0"/>
        <v>5</v>
      </c>
      <c r="S13" s="21">
        <f t="shared" si="1"/>
        <v>10</v>
      </c>
      <c r="T13" s="21"/>
      <c r="U13" s="21"/>
      <c r="V13" s="21"/>
      <c r="W13" s="21"/>
      <c r="X13" s="21"/>
    </row>
    <row r="14" spans="2:24" ht="20.100000000000001" customHeight="1" x14ac:dyDescent="0.25">
      <c r="B14" s="13">
        <v>8</v>
      </c>
      <c r="C14" s="14" t="s">
        <v>68</v>
      </c>
      <c r="D14" s="13" t="s">
        <v>5</v>
      </c>
      <c r="E14" s="13">
        <v>35</v>
      </c>
      <c r="F14" s="13">
        <v>45</v>
      </c>
      <c r="G14" s="81"/>
      <c r="H14" s="81">
        <v>50</v>
      </c>
      <c r="I14" s="21">
        <v>60</v>
      </c>
      <c r="J14" s="21">
        <v>20</v>
      </c>
      <c r="K14" s="21">
        <v>24</v>
      </c>
      <c r="L14" s="21">
        <v>10</v>
      </c>
      <c r="M14" s="21">
        <v>12</v>
      </c>
      <c r="N14" s="21">
        <v>2</v>
      </c>
      <c r="O14" s="21">
        <v>3</v>
      </c>
      <c r="P14" s="21"/>
      <c r="Q14" s="21"/>
      <c r="R14" s="21">
        <f t="shared" si="0"/>
        <v>117</v>
      </c>
      <c r="S14" s="21">
        <f t="shared" si="1"/>
        <v>144</v>
      </c>
      <c r="T14" s="21"/>
      <c r="U14" s="21"/>
      <c r="V14" s="21"/>
      <c r="W14" s="21"/>
      <c r="X14" s="21"/>
    </row>
    <row r="15" spans="2:24" ht="20.100000000000001" customHeight="1" x14ac:dyDescent="0.25">
      <c r="B15" s="13">
        <v>9</v>
      </c>
      <c r="C15" s="14" t="s">
        <v>75</v>
      </c>
      <c r="D15" s="13" t="s">
        <v>5</v>
      </c>
      <c r="E15" s="13">
        <v>25</v>
      </c>
      <c r="F15" s="13">
        <v>35</v>
      </c>
      <c r="G15" s="81"/>
      <c r="H15" s="81">
        <v>10</v>
      </c>
      <c r="I15" s="21">
        <v>15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1">
        <f t="shared" si="0"/>
        <v>35</v>
      </c>
      <c r="S15" s="21">
        <f t="shared" si="1"/>
        <v>50</v>
      </c>
      <c r="T15" s="21"/>
      <c r="U15" s="21"/>
      <c r="V15" s="21"/>
      <c r="W15" s="21"/>
      <c r="X15" s="21"/>
    </row>
    <row r="16" spans="2:24" ht="25.5" customHeight="1" x14ac:dyDescent="0.25">
      <c r="B16" s="13">
        <v>10</v>
      </c>
      <c r="C16" s="14" t="s">
        <v>331</v>
      </c>
      <c r="D16" s="13" t="s">
        <v>5</v>
      </c>
      <c r="E16" s="13">
        <v>20</v>
      </c>
      <c r="F16" s="13">
        <v>30</v>
      </c>
      <c r="G16" s="81"/>
      <c r="H16" s="81">
        <v>40</v>
      </c>
      <c r="I16" s="21">
        <v>50</v>
      </c>
      <c r="J16" s="21">
        <v>10</v>
      </c>
      <c r="K16" s="21">
        <v>12</v>
      </c>
      <c r="L16" s="21">
        <v>40</v>
      </c>
      <c r="M16" s="21">
        <v>50</v>
      </c>
      <c r="N16" s="21">
        <v>14</v>
      </c>
      <c r="O16" s="21">
        <v>17</v>
      </c>
      <c r="P16" s="21"/>
      <c r="Q16" s="21"/>
      <c r="R16" s="21">
        <f t="shared" si="0"/>
        <v>124</v>
      </c>
      <c r="S16" s="21">
        <f t="shared" si="1"/>
        <v>159</v>
      </c>
      <c r="T16" s="21"/>
      <c r="U16" s="21"/>
      <c r="V16" s="21"/>
      <c r="W16" s="21"/>
      <c r="X16" s="21"/>
    </row>
    <row r="17" spans="2:24" ht="20.100000000000001" customHeight="1" x14ac:dyDescent="0.25">
      <c r="B17" s="142" t="s">
        <v>271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4"/>
    </row>
    <row r="18" spans="2:24" ht="20.100000000000001" customHeight="1" x14ac:dyDescent="0.25">
      <c r="B18" s="13" t="s">
        <v>3</v>
      </c>
      <c r="C18" s="14" t="s">
        <v>71</v>
      </c>
      <c r="D18" s="13" t="s">
        <v>5</v>
      </c>
      <c r="E18" s="13">
        <v>0</v>
      </c>
      <c r="F18" s="13">
        <v>0</v>
      </c>
      <c r="G18" s="81"/>
      <c r="H18" s="81">
        <v>0</v>
      </c>
      <c r="I18" s="21">
        <v>0</v>
      </c>
      <c r="J18" s="21">
        <v>10</v>
      </c>
      <c r="K18" s="21">
        <v>12</v>
      </c>
      <c r="L18" s="21">
        <v>4</v>
      </c>
      <c r="M18" s="82">
        <v>6</v>
      </c>
      <c r="N18" s="21">
        <v>0.8</v>
      </c>
      <c r="O18" s="21">
        <v>1.5</v>
      </c>
      <c r="P18" s="21"/>
      <c r="Q18" s="21"/>
      <c r="R18" s="21">
        <f t="shared" si="0"/>
        <v>14.8</v>
      </c>
      <c r="S18" s="21">
        <f t="shared" si="1"/>
        <v>19.5</v>
      </c>
      <c r="T18" s="21"/>
      <c r="U18" s="21"/>
      <c r="V18" s="21"/>
      <c r="W18" s="21"/>
      <c r="X18" s="21"/>
    </row>
    <row r="19" spans="2:24" ht="20.100000000000001" customHeight="1" x14ac:dyDescent="0.25">
      <c r="B19" s="13">
        <v>2</v>
      </c>
      <c r="C19" s="14" t="s">
        <v>332</v>
      </c>
      <c r="D19" s="13" t="s">
        <v>5</v>
      </c>
      <c r="E19" s="13">
        <v>10</v>
      </c>
      <c r="F19" s="13">
        <v>16</v>
      </c>
      <c r="G19" s="81"/>
      <c r="H19" s="8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/>
      <c r="Q19" s="21"/>
      <c r="R19" s="21">
        <f t="shared" si="0"/>
        <v>10</v>
      </c>
      <c r="S19" s="21">
        <f t="shared" si="1"/>
        <v>16</v>
      </c>
      <c r="T19" s="21"/>
      <c r="U19" s="21"/>
      <c r="V19" s="21"/>
      <c r="W19" s="21"/>
      <c r="X19" s="21"/>
    </row>
    <row r="20" spans="2:24" ht="27" customHeight="1" x14ac:dyDescent="0.25">
      <c r="B20" s="13">
        <v>3</v>
      </c>
      <c r="C20" s="14" t="s">
        <v>70</v>
      </c>
      <c r="D20" s="13" t="s">
        <v>5</v>
      </c>
      <c r="E20" s="13">
        <v>0</v>
      </c>
      <c r="F20" s="13">
        <v>0</v>
      </c>
      <c r="G20" s="81"/>
      <c r="H20" s="81">
        <v>0</v>
      </c>
      <c r="I20" s="21">
        <v>0</v>
      </c>
      <c r="J20" s="21">
        <v>20</v>
      </c>
      <c r="K20" s="21">
        <v>24</v>
      </c>
      <c r="L20" s="21">
        <v>25</v>
      </c>
      <c r="M20" s="21">
        <v>30</v>
      </c>
      <c r="N20" s="21">
        <v>0.8</v>
      </c>
      <c r="O20" s="21">
        <v>1.5</v>
      </c>
      <c r="P20" s="21"/>
      <c r="Q20" s="21"/>
      <c r="R20" s="21">
        <f t="shared" si="0"/>
        <v>45.8</v>
      </c>
      <c r="S20" s="21">
        <f t="shared" si="1"/>
        <v>55.5</v>
      </c>
      <c r="T20" s="21"/>
      <c r="U20" s="21"/>
      <c r="V20" s="21"/>
      <c r="W20" s="21"/>
      <c r="X20" s="21"/>
    </row>
    <row r="21" spans="2:24" ht="20.100000000000001" customHeight="1" x14ac:dyDescent="0.25">
      <c r="B21" s="122" t="s">
        <v>268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4"/>
    </row>
    <row r="22" spans="2:24" ht="20.100000000000001" customHeight="1" x14ac:dyDescent="0.25">
      <c r="B22" s="13" t="s">
        <v>3</v>
      </c>
      <c r="C22" s="14" t="s">
        <v>93</v>
      </c>
      <c r="D22" s="13" t="s">
        <v>5</v>
      </c>
      <c r="E22" s="13">
        <v>0</v>
      </c>
      <c r="F22" s="13">
        <v>0</v>
      </c>
      <c r="G22" s="81"/>
      <c r="H22" s="81">
        <v>40</v>
      </c>
      <c r="I22" s="21">
        <v>50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1">
        <f t="shared" si="0"/>
        <v>40</v>
      </c>
      <c r="S22" s="21">
        <f t="shared" si="1"/>
        <v>50</v>
      </c>
      <c r="T22" s="21"/>
      <c r="U22" s="21"/>
      <c r="V22" s="21"/>
      <c r="W22" s="21"/>
      <c r="X22" s="21"/>
    </row>
    <row r="23" spans="2:24" ht="20.100000000000001" customHeight="1" x14ac:dyDescent="0.25">
      <c r="B23" s="13" t="s">
        <v>6</v>
      </c>
      <c r="C23" s="14" t="s">
        <v>79</v>
      </c>
      <c r="D23" s="13" t="s">
        <v>5</v>
      </c>
      <c r="E23" s="13">
        <v>0</v>
      </c>
      <c r="F23" s="13">
        <v>0</v>
      </c>
      <c r="G23" s="81"/>
      <c r="H23" s="81">
        <v>0</v>
      </c>
      <c r="I23" s="21">
        <v>0</v>
      </c>
      <c r="J23" s="21">
        <v>36</v>
      </c>
      <c r="K23" s="21">
        <v>43</v>
      </c>
      <c r="L23" s="21">
        <v>30</v>
      </c>
      <c r="M23" s="21">
        <v>36</v>
      </c>
      <c r="N23" s="21">
        <v>6</v>
      </c>
      <c r="O23" s="21">
        <v>8</v>
      </c>
      <c r="P23" s="21"/>
      <c r="Q23" s="21"/>
      <c r="R23" s="21">
        <f t="shared" si="0"/>
        <v>72</v>
      </c>
      <c r="S23" s="21">
        <f t="shared" si="1"/>
        <v>87</v>
      </c>
      <c r="T23" s="21"/>
      <c r="U23" s="21"/>
      <c r="V23" s="21"/>
      <c r="W23" s="21"/>
      <c r="X23" s="21"/>
    </row>
    <row r="24" spans="2:24" ht="20.100000000000001" customHeight="1" x14ac:dyDescent="0.25">
      <c r="B24" s="13" t="s">
        <v>7</v>
      </c>
      <c r="C24" s="14" t="s">
        <v>78</v>
      </c>
      <c r="D24" s="13" t="s">
        <v>5</v>
      </c>
      <c r="E24" s="13">
        <v>80</v>
      </c>
      <c r="F24" s="13">
        <v>110</v>
      </c>
      <c r="G24" s="81"/>
      <c r="H24" s="81">
        <v>60</v>
      </c>
      <c r="I24" s="21">
        <v>80</v>
      </c>
      <c r="J24" s="21">
        <v>25</v>
      </c>
      <c r="K24" s="21">
        <v>30</v>
      </c>
      <c r="L24" s="21">
        <v>30</v>
      </c>
      <c r="M24" s="21">
        <v>35</v>
      </c>
      <c r="N24" s="21">
        <v>22</v>
      </c>
      <c r="O24" s="21">
        <v>25</v>
      </c>
      <c r="P24" s="21"/>
      <c r="Q24" s="21"/>
      <c r="R24" s="21">
        <f t="shared" si="0"/>
        <v>217</v>
      </c>
      <c r="S24" s="21">
        <f t="shared" si="1"/>
        <v>280</v>
      </c>
      <c r="T24" s="21"/>
      <c r="U24" s="21"/>
      <c r="V24" s="21"/>
      <c r="W24" s="21"/>
      <c r="X24" s="21"/>
    </row>
    <row r="25" spans="2:24" ht="48" customHeight="1" x14ac:dyDescent="0.25">
      <c r="B25" s="13" t="s">
        <v>9</v>
      </c>
      <c r="C25" s="14" t="s">
        <v>528</v>
      </c>
      <c r="D25" s="13" t="s">
        <v>5</v>
      </c>
      <c r="E25" s="13">
        <v>0</v>
      </c>
      <c r="F25" s="13">
        <v>0</v>
      </c>
      <c r="G25" s="81"/>
      <c r="H25" s="81">
        <v>0</v>
      </c>
      <c r="I25" s="62">
        <v>0</v>
      </c>
      <c r="J25" s="21">
        <v>9</v>
      </c>
      <c r="K25" s="21">
        <v>10</v>
      </c>
      <c r="L25" s="21">
        <v>5</v>
      </c>
      <c r="M25" s="21">
        <v>8</v>
      </c>
      <c r="N25" s="21">
        <v>1</v>
      </c>
      <c r="O25" s="21">
        <v>1.5</v>
      </c>
      <c r="P25" s="21"/>
      <c r="Q25" s="21"/>
      <c r="R25" s="21">
        <f t="shared" si="0"/>
        <v>15</v>
      </c>
      <c r="S25" s="21">
        <f t="shared" si="1"/>
        <v>19.5</v>
      </c>
      <c r="T25" s="21"/>
      <c r="U25" s="21"/>
      <c r="V25" s="21"/>
      <c r="W25" s="21"/>
      <c r="X25" s="21"/>
    </row>
    <row r="26" spans="2:24" ht="20.100000000000001" customHeight="1" x14ac:dyDescent="0.25">
      <c r="B26" s="13" t="s">
        <v>10</v>
      </c>
      <c r="C26" s="14" t="s">
        <v>80</v>
      </c>
      <c r="D26" s="13" t="s">
        <v>5</v>
      </c>
      <c r="E26" s="13">
        <v>10</v>
      </c>
      <c r="F26" s="13">
        <v>15</v>
      </c>
      <c r="G26" s="81"/>
      <c r="H26" s="8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25</v>
      </c>
      <c r="O26" s="21">
        <v>29</v>
      </c>
      <c r="P26" s="21"/>
      <c r="Q26" s="21"/>
      <c r="R26" s="21">
        <f t="shared" si="0"/>
        <v>35</v>
      </c>
      <c r="S26" s="21">
        <f t="shared" si="1"/>
        <v>44</v>
      </c>
      <c r="T26" s="21"/>
      <c r="U26" s="21"/>
      <c r="V26" s="21"/>
      <c r="W26" s="21"/>
      <c r="X26" s="21"/>
    </row>
    <row r="27" spans="2:24" ht="20.100000000000001" customHeight="1" x14ac:dyDescent="0.25">
      <c r="B27" s="13" t="s">
        <v>12</v>
      </c>
      <c r="C27" s="14" t="s">
        <v>81</v>
      </c>
      <c r="D27" s="13" t="s">
        <v>5</v>
      </c>
      <c r="E27" s="13">
        <v>50</v>
      </c>
      <c r="F27" s="13">
        <v>70</v>
      </c>
      <c r="G27" s="81"/>
      <c r="H27" s="81">
        <v>250</v>
      </c>
      <c r="I27" s="21">
        <v>350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1">
        <f t="shared" si="0"/>
        <v>300</v>
      </c>
      <c r="S27" s="21">
        <f t="shared" si="1"/>
        <v>420</v>
      </c>
      <c r="T27" s="21"/>
      <c r="U27" s="21"/>
      <c r="V27" s="21"/>
      <c r="W27" s="21"/>
      <c r="X27" s="21"/>
    </row>
    <row r="28" spans="2:24" ht="20.100000000000001" customHeight="1" x14ac:dyDescent="0.25">
      <c r="B28" s="13" t="s">
        <v>14</v>
      </c>
      <c r="C28" s="14" t="s">
        <v>333</v>
      </c>
      <c r="D28" s="13" t="s">
        <v>5</v>
      </c>
      <c r="E28" s="13">
        <v>10</v>
      </c>
      <c r="F28" s="13">
        <v>15</v>
      </c>
      <c r="G28" s="81"/>
      <c r="H28" s="8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/>
      <c r="Q28" s="21"/>
      <c r="R28" s="21">
        <f t="shared" si="0"/>
        <v>10</v>
      </c>
      <c r="S28" s="21">
        <f t="shared" si="1"/>
        <v>15</v>
      </c>
      <c r="T28" s="21"/>
      <c r="U28" s="21"/>
      <c r="V28" s="21"/>
      <c r="W28" s="21"/>
      <c r="X28" s="21"/>
    </row>
    <row r="29" spans="2:24" ht="20.100000000000001" customHeight="1" x14ac:dyDescent="0.25">
      <c r="B29" s="13" t="s">
        <v>16</v>
      </c>
      <c r="C29" s="14" t="s">
        <v>73</v>
      </c>
      <c r="D29" s="13" t="s">
        <v>5</v>
      </c>
      <c r="E29" s="13">
        <v>15</v>
      </c>
      <c r="F29" s="13">
        <v>20</v>
      </c>
      <c r="G29" s="81"/>
      <c r="H29" s="81">
        <v>10</v>
      </c>
      <c r="I29" s="21">
        <v>15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/>
      <c r="Q29" s="21"/>
      <c r="R29" s="21">
        <f t="shared" si="0"/>
        <v>25</v>
      </c>
      <c r="S29" s="21">
        <f t="shared" si="1"/>
        <v>35</v>
      </c>
      <c r="T29" s="21"/>
      <c r="U29" s="21"/>
      <c r="V29" s="21"/>
      <c r="W29" s="21"/>
      <c r="X29" s="21"/>
    </row>
    <row r="30" spans="2:24" ht="20.100000000000001" customHeight="1" x14ac:dyDescent="0.25">
      <c r="B30" s="13" t="s">
        <v>18</v>
      </c>
      <c r="C30" s="14" t="s">
        <v>84</v>
      </c>
      <c r="D30" s="13" t="s">
        <v>5</v>
      </c>
      <c r="E30" s="13">
        <v>3</v>
      </c>
      <c r="F30" s="13">
        <v>8</v>
      </c>
      <c r="G30" s="81"/>
      <c r="H30" s="8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/>
      <c r="Q30" s="21"/>
      <c r="R30" s="21">
        <f t="shared" si="0"/>
        <v>3</v>
      </c>
      <c r="S30" s="21">
        <f t="shared" si="1"/>
        <v>8</v>
      </c>
      <c r="T30" s="21"/>
      <c r="U30" s="21"/>
      <c r="V30" s="21"/>
      <c r="W30" s="21"/>
      <c r="X30" s="21"/>
    </row>
    <row r="31" spans="2:24" ht="20.100000000000001" customHeight="1" x14ac:dyDescent="0.25">
      <c r="B31" s="13" t="s">
        <v>20</v>
      </c>
      <c r="C31" s="14" t="s">
        <v>74</v>
      </c>
      <c r="D31" s="13" t="s">
        <v>5</v>
      </c>
      <c r="E31" s="13">
        <v>220</v>
      </c>
      <c r="F31" s="13">
        <v>260</v>
      </c>
      <c r="G31" s="81"/>
      <c r="H31" s="81">
        <v>20</v>
      </c>
      <c r="I31" s="21">
        <v>30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/>
      <c r="Q31" s="21"/>
      <c r="R31" s="21">
        <f t="shared" si="0"/>
        <v>240</v>
      </c>
      <c r="S31" s="21">
        <f t="shared" si="1"/>
        <v>290</v>
      </c>
      <c r="T31" s="21"/>
      <c r="U31" s="21"/>
      <c r="V31" s="21"/>
      <c r="W31" s="21"/>
      <c r="X31" s="21"/>
    </row>
    <row r="32" spans="2:24" ht="20.100000000000001" customHeight="1" x14ac:dyDescent="0.25">
      <c r="B32" s="13" t="s">
        <v>22</v>
      </c>
      <c r="C32" s="14" t="s">
        <v>82</v>
      </c>
      <c r="D32" s="13" t="s">
        <v>5</v>
      </c>
      <c r="E32" s="13">
        <v>80</v>
      </c>
      <c r="F32" s="13">
        <v>100</v>
      </c>
      <c r="G32" s="81"/>
      <c r="H32" s="81">
        <v>20</v>
      </c>
      <c r="I32" s="21">
        <v>30</v>
      </c>
      <c r="J32" s="21">
        <v>0</v>
      </c>
      <c r="K32" s="21">
        <v>0</v>
      </c>
      <c r="L32" s="21">
        <v>0</v>
      </c>
      <c r="M32" s="21">
        <v>0</v>
      </c>
      <c r="N32" s="21">
        <v>2.5</v>
      </c>
      <c r="O32" s="21">
        <v>3</v>
      </c>
      <c r="P32" s="21"/>
      <c r="Q32" s="21"/>
      <c r="R32" s="21">
        <f t="shared" si="0"/>
        <v>102.5</v>
      </c>
      <c r="S32" s="21">
        <f t="shared" si="1"/>
        <v>133</v>
      </c>
      <c r="T32" s="21"/>
      <c r="U32" s="21"/>
      <c r="V32" s="21"/>
      <c r="W32" s="21"/>
      <c r="X32" s="21"/>
    </row>
    <row r="33" spans="2:24" ht="20.100000000000001" customHeight="1" x14ac:dyDescent="0.25">
      <c r="B33" s="13" t="s">
        <v>24</v>
      </c>
      <c r="C33" s="14" t="s">
        <v>83</v>
      </c>
      <c r="D33" s="13" t="s">
        <v>5</v>
      </c>
      <c r="E33" s="13">
        <v>80</v>
      </c>
      <c r="F33" s="13">
        <v>100</v>
      </c>
      <c r="G33" s="81"/>
      <c r="H33" s="81">
        <v>20</v>
      </c>
      <c r="I33" s="21">
        <v>30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/>
      <c r="R33" s="21">
        <f t="shared" si="0"/>
        <v>100</v>
      </c>
      <c r="S33" s="21">
        <f t="shared" si="1"/>
        <v>130</v>
      </c>
      <c r="T33" s="21"/>
      <c r="U33" s="21"/>
      <c r="V33" s="21"/>
      <c r="W33" s="21"/>
      <c r="X33" s="21"/>
    </row>
    <row r="34" spans="2:24" ht="20.100000000000001" customHeight="1" x14ac:dyDescent="0.25">
      <c r="B34" s="122" t="s">
        <v>269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</row>
    <row r="35" spans="2:24" ht="28.5" customHeight="1" x14ac:dyDescent="0.25">
      <c r="B35" s="13" t="s">
        <v>3</v>
      </c>
      <c r="C35" s="14" t="s">
        <v>76</v>
      </c>
      <c r="D35" s="13" t="s">
        <v>5</v>
      </c>
      <c r="E35" s="13">
        <v>18</v>
      </c>
      <c r="F35" s="13">
        <v>25</v>
      </c>
      <c r="G35" s="81"/>
      <c r="H35" s="8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/>
      <c r="Q35" s="21"/>
      <c r="R35" s="21">
        <f t="shared" si="0"/>
        <v>18</v>
      </c>
      <c r="S35" s="21">
        <f t="shared" si="1"/>
        <v>25</v>
      </c>
      <c r="T35" s="21"/>
      <c r="U35" s="21"/>
      <c r="V35" s="21"/>
      <c r="W35" s="21"/>
      <c r="X35" s="21"/>
    </row>
    <row r="36" spans="2:24" ht="29.25" customHeight="1" x14ac:dyDescent="0.25">
      <c r="B36" s="13" t="s">
        <v>6</v>
      </c>
      <c r="C36" s="14" t="s">
        <v>77</v>
      </c>
      <c r="D36" s="13" t="s">
        <v>5</v>
      </c>
      <c r="E36" s="13">
        <v>18</v>
      </c>
      <c r="F36" s="13">
        <v>25</v>
      </c>
      <c r="G36" s="81"/>
      <c r="H36" s="81">
        <v>10</v>
      </c>
      <c r="I36" s="21">
        <v>15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/>
      <c r="Q36" s="21"/>
      <c r="R36" s="21">
        <f t="shared" si="0"/>
        <v>28</v>
      </c>
      <c r="S36" s="21">
        <f t="shared" si="1"/>
        <v>40</v>
      </c>
      <c r="T36" s="21"/>
      <c r="U36" s="21"/>
      <c r="V36" s="21"/>
      <c r="W36" s="21"/>
      <c r="X36" s="21"/>
    </row>
    <row r="37" spans="2:24" ht="25.5" customHeight="1" x14ac:dyDescent="0.25">
      <c r="B37" s="13" t="s">
        <v>7</v>
      </c>
      <c r="C37" s="14" t="s">
        <v>272</v>
      </c>
      <c r="D37" s="13" t="s">
        <v>5</v>
      </c>
      <c r="E37" s="13">
        <v>20</v>
      </c>
      <c r="F37" s="13">
        <v>25</v>
      </c>
      <c r="G37" s="81"/>
      <c r="H37" s="81">
        <v>30</v>
      </c>
      <c r="I37" s="21">
        <v>40</v>
      </c>
      <c r="J37" s="8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/>
      <c r="Q37" s="21"/>
      <c r="R37" s="21">
        <f t="shared" si="0"/>
        <v>50</v>
      </c>
      <c r="S37" s="21">
        <f t="shared" si="1"/>
        <v>65</v>
      </c>
      <c r="T37" s="21"/>
      <c r="U37" s="21"/>
      <c r="V37" s="21"/>
      <c r="W37" s="21"/>
      <c r="X37" s="21"/>
    </row>
    <row r="38" spans="2:24" ht="47.25" customHeight="1" x14ac:dyDescent="0.25">
      <c r="B38" s="13" t="s">
        <v>9</v>
      </c>
      <c r="C38" s="14" t="s">
        <v>273</v>
      </c>
      <c r="D38" s="13" t="s">
        <v>5</v>
      </c>
      <c r="E38" s="13">
        <v>50</v>
      </c>
      <c r="F38" s="13">
        <v>60</v>
      </c>
      <c r="G38" s="81"/>
      <c r="H38" s="8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/>
      <c r="Q38" s="21"/>
      <c r="R38" s="21">
        <f t="shared" si="0"/>
        <v>50</v>
      </c>
      <c r="S38" s="21">
        <f t="shared" si="1"/>
        <v>60</v>
      </c>
      <c r="T38" s="21"/>
      <c r="U38" s="21"/>
      <c r="V38" s="21"/>
      <c r="W38" s="21"/>
      <c r="X38" s="21"/>
    </row>
    <row r="39" spans="2:24" ht="42" customHeight="1" x14ac:dyDescent="0.25">
      <c r="B39" s="13" t="s">
        <v>10</v>
      </c>
      <c r="C39" s="14" t="s">
        <v>274</v>
      </c>
      <c r="D39" s="13" t="s">
        <v>5</v>
      </c>
      <c r="E39" s="13">
        <v>70</v>
      </c>
      <c r="F39" s="13">
        <v>80</v>
      </c>
      <c r="G39" s="81"/>
      <c r="H39" s="8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1</v>
      </c>
      <c r="O39" s="21">
        <v>1.5</v>
      </c>
      <c r="P39" s="21"/>
      <c r="Q39" s="21"/>
      <c r="R39" s="21">
        <f t="shared" si="0"/>
        <v>71</v>
      </c>
      <c r="S39" s="21">
        <f t="shared" si="1"/>
        <v>81.5</v>
      </c>
      <c r="T39" s="21"/>
      <c r="U39" s="21"/>
      <c r="V39" s="21"/>
      <c r="W39" s="21"/>
      <c r="X39" s="21"/>
    </row>
    <row r="40" spans="2:24" ht="61.5" customHeight="1" x14ac:dyDescent="0.25">
      <c r="B40" s="13" t="s">
        <v>12</v>
      </c>
      <c r="C40" s="14" t="s">
        <v>313</v>
      </c>
      <c r="D40" s="13" t="s">
        <v>5</v>
      </c>
      <c r="E40" s="13">
        <v>50</v>
      </c>
      <c r="F40" s="13">
        <v>60</v>
      </c>
      <c r="G40" s="81"/>
      <c r="H40" s="81">
        <v>0</v>
      </c>
      <c r="I40" s="21">
        <v>0</v>
      </c>
      <c r="J40" s="21">
        <v>5</v>
      </c>
      <c r="K40" s="21">
        <v>6</v>
      </c>
      <c r="L40" s="21">
        <v>20</v>
      </c>
      <c r="M40" s="21">
        <v>25</v>
      </c>
      <c r="N40" s="21">
        <v>0</v>
      </c>
      <c r="O40" s="21">
        <v>0</v>
      </c>
      <c r="P40" s="21"/>
      <c r="Q40" s="21"/>
      <c r="R40" s="21">
        <f t="shared" si="0"/>
        <v>75</v>
      </c>
      <c r="S40" s="21">
        <f t="shared" si="1"/>
        <v>91</v>
      </c>
      <c r="T40" s="21"/>
      <c r="U40" s="21"/>
      <c r="V40" s="21"/>
      <c r="W40" s="21"/>
      <c r="X40" s="21"/>
    </row>
    <row r="41" spans="2:24" ht="69.75" customHeight="1" x14ac:dyDescent="0.25">
      <c r="B41" s="13" t="s">
        <v>14</v>
      </c>
      <c r="C41" s="14" t="s">
        <v>85</v>
      </c>
      <c r="D41" s="13" t="s">
        <v>5</v>
      </c>
      <c r="E41" s="13">
        <v>0</v>
      </c>
      <c r="F41" s="13">
        <v>0</v>
      </c>
      <c r="G41" s="81"/>
      <c r="H41" s="8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1</v>
      </c>
      <c r="O41" s="21">
        <v>1.5</v>
      </c>
      <c r="P41" s="21"/>
      <c r="Q41" s="21"/>
      <c r="R41" s="21">
        <f t="shared" si="0"/>
        <v>1</v>
      </c>
      <c r="S41" s="21">
        <f t="shared" si="1"/>
        <v>1.5</v>
      </c>
      <c r="T41" s="21"/>
      <c r="U41" s="21"/>
      <c r="V41" s="21"/>
      <c r="W41" s="21"/>
      <c r="X41" s="21"/>
    </row>
    <row r="42" spans="2:24" ht="28.5" customHeight="1" x14ac:dyDescent="0.25">
      <c r="B42" s="13" t="s">
        <v>16</v>
      </c>
      <c r="C42" s="14" t="s">
        <v>310</v>
      </c>
      <c r="D42" s="13" t="s">
        <v>5</v>
      </c>
      <c r="E42" s="13">
        <v>10</v>
      </c>
      <c r="F42" s="13">
        <v>15</v>
      </c>
      <c r="G42" s="81"/>
      <c r="H42" s="8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1.5</v>
      </c>
      <c r="O42" s="21">
        <v>2.5</v>
      </c>
      <c r="P42" s="21"/>
      <c r="Q42" s="21"/>
      <c r="R42" s="21">
        <f t="shared" si="0"/>
        <v>11.5</v>
      </c>
      <c r="S42" s="21">
        <f t="shared" si="1"/>
        <v>17.5</v>
      </c>
      <c r="T42" s="21"/>
      <c r="U42" s="21"/>
      <c r="V42" s="21"/>
      <c r="W42" s="21"/>
      <c r="X42" s="21"/>
    </row>
    <row r="43" spans="2:24" ht="64.5" customHeight="1" x14ac:dyDescent="0.25">
      <c r="B43" s="13" t="s">
        <v>18</v>
      </c>
      <c r="C43" s="14" t="s">
        <v>86</v>
      </c>
      <c r="D43" s="13" t="s">
        <v>5</v>
      </c>
      <c r="E43" s="13">
        <v>40</v>
      </c>
      <c r="F43" s="13">
        <v>50</v>
      </c>
      <c r="G43" s="81"/>
      <c r="H43" s="81">
        <v>0</v>
      </c>
      <c r="I43" s="21">
        <v>0</v>
      </c>
      <c r="J43" s="21">
        <v>9</v>
      </c>
      <c r="K43" s="21">
        <v>6</v>
      </c>
      <c r="L43" s="21">
        <v>0</v>
      </c>
      <c r="M43" s="21">
        <v>0</v>
      </c>
      <c r="N43" s="21">
        <v>3</v>
      </c>
      <c r="O43" s="21">
        <v>4</v>
      </c>
      <c r="P43" s="21"/>
      <c r="Q43" s="21"/>
      <c r="R43" s="21">
        <v>48</v>
      </c>
      <c r="S43" s="21">
        <f t="shared" si="1"/>
        <v>60</v>
      </c>
      <c r="T43" s="21"/>
      <c r="U43" s="21"/>
      <c r="V43" s="21"/>
      <c r="W43" s="21"/>
      <c r="X43" s="21"/>
    </row>
    <row r="44" spans="2:24" ht="67.5" customHeight="1" x14ac:dyDescent="0.25">
      <c r="B44" s="13" t="s">
        <v>20</v>
      </c>
      <c r="C44" s="14" t="s">
        <v>87</v>
      </c>
      <c r="D44" s="13" t="s">
        <v>5</v>
      </c>
      <c r="E44" s="13">
        <v>50</v>
      </c>
      <c r="F44" s="13">
        <v>55</v>
      </c>
      <c r="G44" s="81"/>
      <c r="H44" s="81">
        <v>0</v>
      </c>
      <c r="I44" s="21">
        <v>0</v>
      </c>
      <c r="J44" s="21">
        <v>3</v>
      </c>
      <c r="K44" s="21">
        <v>4</v>
      </c>
      <c r="L44" s="21">
        <v>30</v>
      </c>
      <c r="M44" s="21">
        <v>35</v>
      </c>
      <c r="N44" s="21">
        <v>1</v>
      </c>
      <c r="O44" s="21">
        <v>1.5</v>
      </c>
      <c r="P44" s="21"/>
      <c r="Q44" s="21"/>
      <c r="R44" s="21">
        <f t="shared" si="0"/>
        <v>84</v>
      </c>
      <c r="S44" s="21">
        <f t="shared" si="1"/>
        <v>95.5</v>
      </c>
      <c r="T44" s="21"/>
      <c r="U44" s="21"/>
      <c r="V44" s="21"/>
      <c r="W44" s="21"/>
      <c r="X44" s="21"/>
    </row>
    <row r="45" spans="2:24" ht="27" customHeight="1" x14ac:dyDescent="0.25">
      <c r="B45" s="13" t="s">
        <v>22</v>
      </c>
      <c r="C45" s="14" t="s">
        <v>275</v>
      </c>
      <c r="D45" s="13" t="s">
        <v>5</v>
      </c>
      <c r="E45" s="13">
        <v>0</v>
      </c>
      <c r="F45" s="13">
        <v>0</v>
      </c>
      <c r="G45" s="81"/>
      <c r="H45" s="8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0.5</v>
      </c>
      <c r="O45" s="21">
        <v>1</v>
      </c>
      <c r="P45" s="21"/>
      <c r="Q45" s="21"/>
      <c r="R45" s="21">
        <f t="shared" si="0"/>
        <v>0.5</v>
      </c>
      <c r="S45" s="21">
        <f t="shared" si="1"/>
        <v>1</v>
      </c>
      <c r="T45" s="21"/>
      <c r="U45" s="21"/>
      <c r="V45" s="21"/>
      <c r="W45" s="21"/>
      <c r="X45" s="21"/>
    </row>
    <row r="46" spans="2:24" ht="27" customHeight="1" x14ac:dyDescent="0.25">
      <c r="B46" s="13" t="s">
        <v>24</v>
      </c>
      <c r="C46" s="14" t="s">
        <v>276</v>
      </c>
      <c r="D46" s="13" t="s">
        <v>5</v>
      </c>
      <c r="E46" s="13">
        <v>30</v>
      </c>
      <c r="F46" s="13">
        <v>35</v>
      </c>
      <c r="G46" s="81"/>
      <c r="H46" s="8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/>
      <c r="Q46" s="21"/>
      <c r="R46" s="21">
        <f t="shared" si="0"/>
        <v>30</v>
      </c>
      <c r="S46" s="21">
        <f t="shared" si="1"/>
        <v>35</v>
      </c>
      <c r="T46" s="21"/>
      <c r="U46" s="21"/>
      <c r="V46" s="21"/>
      <c r="W46" s="21"/>
      <c r="X46" s="21"/>
    </row>
    <row r="47" spans="2:24" ht="20.100000000000001" customHeight="1" x14ac:dyDescent="0.25">
      <c r="B47" s="13" t="s">
        <v>26</v>
      </c>
      <c r="C47" s="14" t="s">
        <v>88</v>
      </c>
      <c r="D47" s="13" t="s">
        <v>5</v>
      </c>
      <c r="E47" s="13">
        <v>10</v>
      </c>
      <c r="F47" s="13">
        <v>15</v>
      </c>
      <c r="G47" s="81"/>
      <c r="H47" s="8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/>
      <c r="Q47" s="21"/>
      <c r="R47" s="21">
        <f t="shared" si="0"/>
        <v>10</v>
      </c>
      <c r="S47" s="21">
        <f t="shared" si="1"/>
        <v>15</v>
      </c>
      <c r="T47" s="21"/>
      <c r="U47" s="21"/>
      <c r="V47" s="21"/>
      <c r="W47" s="21"/>
      <c r="X47" s="21"/>
    </row>
    <row r="48" spans="2:24" ht="42" customHeight="1" x14ac:dyDescent="0.25">
      <c r="B48" s="13" t="s">
        <v>28</v>
      </c>
      <c r="C48" s="14" t="s">
        <v>222</v>
      </c>
      <c r="D48" s="13" t="s">
        <v>5</v>
      </c>
      <c r="E48" s="13">
        <v>15</v>
      </c>
      <c r="F48" s="13">
        <v>18</v>
      </c>
      <c r="G48" s="81"/>
      <c r="H48" s="8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/>
      <c r="Q48" s="21"/>
      <c r="R48" s="21">
        <f t="shared" si="0"/>
        <v>15</v>
      </c>
      <c r="S48" s="21">
        <f t="shared" si="1"/>
        <v>18</v>
      </c>
      <c r="T48" s="21"/>
      <c r="U48" s="21"/>
      <c r="V48" s="21"/>
      <c r="W48" s="21"/>
      <c r="X48" s="21"/>
    </row>
    <row r="49" spans="1:65" ht="20.100000000000001" customHeight="1" x14ac:dyDescent="0.25">
      <c r="B49" s="13" t="s">
        <v>30</v>
      </c>
      <c r="C49" s="14" t="s">
        <v>89</v>
      </c>
      <c r="D49" s="13" t="s">
        <v>5</v>
      </c>
      <c r="E49" s="13">
        <v>20</v>
      </c>
      <c r="F49" s="13">
        <v>25</v>
      </c>
      <c r="G49" s="81"/>
      <c r="H49" s="81">
        <v>30</v>
      </c>
      <c r="I49" s="21">
        <v>40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/>
      <c r="Q49" s="21"/>
      <c r="R49" s="21">
        <f t="shared" si="0"/>
        <v>50</v>
      </c>
      <c r="S49" s="21">
        <f t="shared" si="1"/>
        <v>65</v>
      </c>
      <c r="T49" s="21"/>
      <c r="U49" s="21"/>
      <c r="V49" s="21"/>
      <c r="W49" s="21"/>
      <c r="X49" s="21"/>
    </row>
    <row r="50" spans="1:65" ht="53.25" customHeight="1" x14ac:dyDescent="0.25">
      <c r="B50" s="13" t="s">
        <v>32</v>
      </c>
      <c r="C50" s="14" t="s">
        <v>228</v>
      </c>
      <c r="D50" s="13" t="s">
        <v>5</v>
      </c>
      <c r="E50" s="13">
        <v>0</v>
      </c>
      <c r="F50" s="13">
        <v>0</v>
      </c>
      <c r="G50" s="81"/>
      <c r="H50" s="8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/>
      <c r="Q50" s="21"/>
      <c r="R50" s="21">
        <f t="shared" si="0"/>
        <v>0</v>
      </c>
      <c r="S50" s="21">
        <f t="shared" si="1"/>
        <v>0</v>
      </c>
      <c r="T50" s="21"/>
      <c r="U50" s="21"/>
      <c r="V50" s="21"/>
      <c r="W50" s="21"/>
      <c r="X50" s="21"/>
    </row>
    <row r="51" spans="1:65" ht="51.75" customHeight="1" x14ac:dyDescent="0.25">
      <c r="A51" s="2"/>
      <c r="B51" s="13" t="s">
        <v>34</v>
      </c>
      <c r="C51" s="14" t="s">
        <v>277</v>
      </c>
      <c r="D51" s="13" t="s">
        <v>5</v>
      </c>
      <c r="E51" s="13">
        <v>60</v>
      </c>
      <c r="F51" s="13">
        <v>70</v>
      </c>
      <c r="G51" s="81"/>
      <c r="H51" s="81">
        <v>0</v>
      </c>
      <c r="I51" s="21">
        <v>0</v>
      </c>
      <c r="J51" s="21">
        <v>10</v>
      </c>
      <c r="K51" s="21">
        <v>12</v>
      </c>
      <c r="L51" s="21">
        <v>5</v>
      </c>
      <c r="M51" s="21">
        <v>7</v>
      </c>
      <c r="N51" s="21">
        <v>2</v>
      </c>
      <c r="O51" s="21">
        <v>4</v>
      </c>
      <c r="P51" s="21"/>
      <c r="Q51" s="21"/>
      <c r="R51" s="21">
        <f t="shared" si="0"/>
        <v>77</v>
      </c>
      <c r="S51" s="21">
        <f t="shared" si="1"/>
        <v>93</v>
      </c>
      <c r="T51" s="21"/>
      <c r="U51" s="21"/>
      <c r="V51" s="21"/>
      <c r="W51" s="21"/>
      <c r="X51" s="21"/>
    </row>
    <row r="52" spans="1:65" s="1" customFormat="1" ht="51.75" customHeight="1" x14ac:dyDescent="0.25">
      <c r="A52" s="2"/>
      <c r="B52" s="13" t="s">
        <v>36</v>
      </c>
      <c r="C52" s="14" t="s">
        <v>278</v>
      </c>
      <c r="D52" s="13" t="s">
        <v>5</v>
      </c>
      <c r="E52" s="13">
        <v>0</v>
      </c>
      <c r="F52" s="13">
        <v>0</v>
      </c>
      <c r="G52" s="81"/>
      <c r="H52" s="81">
        <v>0</v>
      </c>
      <c r="I52" s="21">
        <v>0</v>
      </c>
      <c r="J52" s="21">
        <v>10</v>
      </c>
      <c r="K52" s="21">
        <v>12</v>
      </c>
      <c r="L52" s="21">
        <v>10</v>
      </c>
      <c r="M52" s="21">
        <v>15</v>
      </c>
      <c r="N52" s="21">
        <v>12</v>
      </c>
      <c r="O52" s="21">
        <v>15</v>
      </c>
      <c r="P52" s="21"/>
      <c r="Q52" s="21"/>
      <c r="R52" s="21">
        <f t="shared" si="0"/>
        <v>32</v>
      </c>
      <c r="S52" s="21">
        <f t="shared" si="1"/>
        <v>42</v>
      </c>
      <c r="T52" s="21"/>
      <c r="U52" s="21"/>
      <c r="V52" s="21"/>
      <c r="W52" s="21"/>
      <c r="X52" s="21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56.25" customHeight="1" x14ac:dyDescent="0.25">
      <c r="A53" s="2"/>
      <c r="B53" s="13" t="s">
        <v>38</v>
      </c>
      <c r="C53" s="14" t="s">
        <v>279</v>
      </c>
      <c r="D53" s="13" t="s">
        <v>5</v>
      </c>
      <c r="E53" s="13">
        <v>50</v>
      </c>
      <c r="F53" s="13">
        <v>65</v>
      </c>
      <c r="G53" s="81"/>
      <c r="H53" s="81">
        <v>40</v>
      </c>
      <c r="I53" s="21">
        <v>50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/>
      <c r="Q53" s="21"/>
      <c r="R53" s="21">
        <f t="shared" si="0"/>
        <v>90</v>
      </c>
      <c r="S53" s="21">
        <f t="shared" si="1"/>
        <v>115</v>
      </c>
      <c r="T53" s="21"/>
      <c r="U53" s="21"/>
      <c r="V53" s="21"/>
      <c r="W53" s="21"/>
      <c r="X53" s="21"/>
    </row>
    <row r="54" spans="1:65" ht="86.25" customHeight="1" x14ac:dyDescent="0.25">
      <c r="B54" s="13" t="s">
        <v>40</v>
      </c>
      <c r="C54" s="14" t="s">
        <v>314</v>
      </c>
      <c r="D54" s="13" t="s">
        <v>5</v>
      </c>
      <c r="E54" s="13">
        <v>30</v>
      </c>
      <c r="F54" s="13">
        <v>40</v>
      </c>
      <c r="G54" s="81"/>
      <c r="H54" s="8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4</v>
      </c>
      <c r="O54" s="21">
        <v>6</v>
      </c>
      <c r="P54" s="21"/>
      <c r="Q54" s="21"/>
      <c r="R54" s="21">
        <f t="shared" si="0"/>
        <v>34</v>
      </c>
      <c r="S54" s="21">
        <f t="shared" si="1"/>
        <v>46</v>
      </c>
      <c r="T54" s="21"/>
      <c r="U54" s="21"/>
      <c r="V54" s="21"/>
      <c r="W54" s="21"/>
      <c r="X54" s="21"/>
    </row>
    <row r="55" spans="1:65" ht="26.25" customHeight="1" x14ac:dyDescent="0.25">
      <c r="B55" s="13" t="s">
        <v>42</v>
      </c>
      <c r="C55" s="14" t="s">
        <v>90</v>
      </c>
      <c r="D55" s="13" t="s">
        <v>5</v>
      </c>
      <c r="E55" s="13">
        <v>10</v>
      </c>
      <c r="F55" s="13">
        <v>18</v>
      </c>
      <c r="G55" s="81"/>
      <c r="H55" s="81">
        <v>15</v>
      </c>
      <c r="I55" s="21">
        <v>20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/>
      <c r="Q55" s="21"/>
      <c r="R55" s="21">
        <f t="shared" si="0"/>
        <v>25</v>
      </c>
      <c r="S55" s="21">
        <f t="shared" si="1"/>
        <v>38</v>
      </c>
      <c r="T55" s="21"/>
      <c r="U55" s="21"/>
      <c r="V55" s="21"/>
      <c r="W55" s="21"/>
      <c r="X55" s="21"/>
    </row>
    <row r="56" spans="1:65" ht="27.75" customHeight="1" x14ac:dyDescent="0.25">
      <c r="B56" s="13" t="s">
        <v>56</v>
      </c>
      <c r="C56" s="14" t="s">
        <v>91</v>
      </c>
      <c r="D56" s="13" t="s">
        <v>45</v>
      </c>
      <c r="E56" s="13">
        <v>30</v>
      </c>
      <c r="F56" s="13">
        <v>40</v>
      </c>
      <c r="G56" s="81"/>
      <c r="H56" s="8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/>
      <c r="Q56" s="21"/>
      <c r="R56" s="21">
        <f t="shared" si="0"/>
        <v>30</v>
      </c>
      <c r="S56" s="21">
        <f t="shared" si="1"/>
        <v>40</v>
      </c>
      <c r="T56" s="21"/>
      <c r="U56" s="21"/>
      <c r="V56" s="21"/>
      <c r="W56" s="21"/>
      <c r="X56" s="21"/>
    </row>
    <row r="57" spans="1:65" ht="20.100000000000001" customHeight="1" x14ac:dyDescent="0.25">
      <c r="B57" s="13" t="s">
        <v>57</v>
      </c>
      <c r="C57" s="14" t="s">
        <v>92</v>
      </c>
      <c r="D57" s="13" t="s">
        <v>245</v>
      </c>
      <c r="E57" s="13">
        <v>0</v>
      </c>
      <c r="F57" s="13">
        <v>0</v>
      </c>
      <c r="G57" s="81"/>
      <c r="H57" s="8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4</v>
      </c>
      <c r="O57" s="21">
        <v>6</v>
      </c>
      <c r="P57" s="21"/>
      <c r="Q57" s="21"/>
      <c r="R57" s="21">
        <f t="shared" si="0"/>
        <v>4</v>
      </c>
      <c r="S57" s="21">
        <f t="shared" si="1"/>
        <v>6</v>
      </c>
      <c r="T57" s="21"/>
      <c r="U57" s="21"/>
      <c r="V57" s="21"/>
      <c r="W57" s="21"/>
      <c r="X57" s="21"/>
    </row>
    <row r="58" spans="1:65" ht="21.75" customHeight="1" x14ac:dyDescent="0.25">
      <c r="B58" s="116" t="s">
        <v>44</v>
      </c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8"/>
      <c r="V58" s="21"/>
      <c r="W58" s="21"/>
      <c r="X58" s="21"/>
    </row>
  </sheetData>
  <sheetProtection sheet="1" objects="1" scenarios="1"/>
  <sortState ref="C21:D33">
    <sortCondition ref="C21"/>
  </sortState>
  <mergeCells count="6">
    <mergeCell ref="B58:U58"/>
    <mergeCell ref="U2:X2"/>
    <mergeCell ref="B6:X6"/>
    <mergeCell ref="B17:X17"/>
    <mergeCell ref="B21:X21"/>
    <mergeCell ref="B34:X34"/>
  </mergeCells>
  <pageMargins left="0.11811023622047245" right="0.11811023622047245" top="0.74803149606299213" bottom="0.74803149606299213" header="0.31496062992125984" footer="0.31496062992125984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2"/>
  <sheetViews>
    <sheetView workbookViewId="0">
      <selection activeCell="S12" sqref="S12"/>
    </sheetView>
  </sheetViews>
  <sheetFormatPr defaultRowHeight="15" x14ac:dyDescent="0.25"/>
  <cols>
    <col min="1" max="1" width="8.140625" customWidth="1"/>
    <col min="2" max="2" width="5.140625" customWidth="1"/>
    <col min="3" max="3" width="20.42578125" customWidth="1"/>
    <col min="4" max="4" width="4.5703125" customWidth="1"/>
    <col min="5" max="5" width="10" hidden="1" customWidth="1"/>
    <col min="6" max="6" width="11.7109375" hidden="1" customWidth="1"/>
    <col min="7" max="7" width="9.140625" hidden="1" customWidth="1"/>
    <col min="8" max="8" width="11.42578125" hidden="1" customWidth="1"/>
    <col min="9" max="10" width="11.5703125" hidden="1" customWidth="1"/>
    <col min="11" max="11" width="12.140625" hidden="1" customWidth="1"/>
    <col min="12" max="12" width="12.42578125" hidden="1" customWidth="1"/>
    <col min="13" max="13" width="11.5703125" hidden="1" customWidth="1"/>
    <col min="14" max="14" width="12.140625" hidden="1" customWidth="1"/>
    <col min="15" max="15" width="12.5703125" hidden="1" customWidth="1"/>
    <col min="16" max="16" width="12.85546875" hidden="1" customWidth="1"/>
    <col min="17" max="17" width="13.140625" hidden="1" customWidth="1"/>
    <col min="18" max="18" width="13.140625" customWidth="1"/>
    <col min="19" max="19" width="11.7109375" customWidth="1"/>
    <col min="20" max="20" width="12.85546875" customWidth="1"/>
    <col min="21" max="21" width="9.5703125" customWidth="1"/>
  </cols>
  <sheetData>
    <row r="1" spans="2:24" x14ac:dyDescent="0.25">
      <c r="B1" s="10"/>
      <c r="C1" s="10"/>
      <c r="D1" s="10"/>
      <c r="E1" s="10"/>
      <c r="F1" s="10"/>
    </row>
    <row r="2" spans="2:24" x14ac:dyDescent="0.25">
      <c r="B2" s="10"/>
      <c r="C2" s="10"/>
      <c r="D2" s="10"/>
      <c r="E2" s="10"/>
      <c r="F2" s="10"/>
      <c r="U2" s="125" t="s">
        <v>349</v>
      </c>
      <c r="V2" s="125"/>
      <c r="W2" s="125"/>
      <c r="X2" s="125"/>
    </row>
    <row r="3" spans="2:24" x14ac:dyDescent="0.25">
      <c r="B3" s="32" t="s">
        <v>219</v>
      </c>
      <c r="C3" s="32"/>
      <c r="D3" s="32"/>
      <c r="E3" s="32"/>
      <c r="F3" s="32"/>
    </row>
    <row r="4" spans="2:24" ht="63.75" x14ac:dyDescent="0.25">
      <c r="B4" s="20" t="s">
        <v>250</v>
      </c>
      <c r="C4" s="20" t="s">
        <v>50</v>
      </c>
      <c r="D4" s="20" t="s">
        <v>51</v>
      </c>
      <c r="E4" s="20" t="s">
        <v>542</v>
      </c>
      <c r="F4" s="20" t="s">
        <v>543</v>
      </c>
      <c r="G4" s="68"/>
      <c r="H4" s="20" t="s">
        <v>542</v>
      </c>
      <c r="I4" s="20" t="s">
        <v>543</v>
      </c>
      <c r="J4" s="20" t="s">
        <v>542</v>
      </c>
      <c r="K4" s="20" t="s">
        <v>543</v>
      </c>
      <c r="L4" s="20" t="s">
        <v>542</v>
      </c>
      <c r="M4" s="20" t="s">
        <v>543</v>
      </c>
      <c r="N4" s="20" t="s">
        <v>542</v>
      </c>
      <c r="O4" s="20" t="s">
        <v>543</v>
      </c>
      <c r="P4" s="20" t="s">
        <v>542</v>
      </c>
      <c r="Q4" s="20" t="s">
        <v>543</v>
      </c>
      <c r="R4" s="20" t="s">
        <v>544</v>
      </c>
      <c r="S4" s="20" t="s">
        <v>545</v>
      </c>
      <c r="T4" s="69" t="s">
        <v>534</v>
      </c>
      <c r="U4" s="69" t="s">
        <v>539</v>
      </c>
      <c r="V4" s="69" t="s">
        <v>540</v>
      </c>
      <c r="W4" s="69" t="s">
        <v>537</v>
      </c>
      <c r="X4" s="69" t="s">
        <v>541</v>
      </c>
    </row>
    <row r="5" spans="2:24" x14ac:dyDescent="0.25"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>
        <v>4</v>
      </c>
      <c r="S5" s="83">
        <v>5</v>
      </c>
      <c r="T5" s="35">
        <v>6</v>
      </c>
      <c r="U5" s="35">
        <v>7</v>
      </c>
      <c r="V5" s="35">
        <v>8</v>
      </c>
      <c r="W5" s="35">
        <v>9</v>
      </c>
      <c r="X5" s="35">
        <v>10</v>
      </c>
    </row>
    <row r="6" spans="2:24" ht="54.75" customHeight="1" x14ac:dyDescent="0.25">
      <c r="B6" s="13">
        <v>1</v>
      </c>
      <c r="C6" s="59" t="s">
        <v>548</v>
      </c>
      <c r="D6" s="13" t="s">
        <v>5</v>
      </c>
      <c r="E6" s="13">
        <v>40</v>
      </c>
      <c r="F6" s="13">
        <v>45</v>
      </c>
      <c r="G6" s="6"/>
      <c r="H6" s="21">
        <v>15</v>
      </c>
      <c r="I6" s="21">
        <v>25</v>
      </c>
      <c r="J6" s="21">
        <v>50</v>
      </c>
      <c r="K6" s="21">
        <v>60</v>
      </c>
      <c r="L6" s="21">
        <v>40</v>
      </c>
      <c r="M6" s="21">
        <v>45</v>
      </c>
      <c r="N6" s="21">
        <v>5</v>
      </c>
      <c r="O6" s="21">
        <v>6</v>
      </c>
      <c r="P6" s="21"/>
      <c r="Q6" s="21"/>
      <c r="R6" s="21">
        <f>E6+H6+J6+L6+N6+P6</f>
        <v>150</v>
      </c>
      <c r="S6" s="24">
        <f>F6+I6+K6+M6+O6+Q6</f>
        <v>181</v>
      </c>
      <c r="T6" s="21"/>
      <c r="U6" s="21"/>
      <c r="V6" s="21"/>
      <c r="W6" s="21"/>
      <c r="X6" s="21"/>
    </row>
    <row r="7" spans="2:24" ht="30.75" customHeight="1" x14ac:dyDescent="0.25">
      <c r="B7" s="13">
        <v>2</v>
      </c>
      <c r="C7" s="59" t="s">
        <v>307</v>
      </c>
      <c r="D7" s="13" t="s">
        <v>5</v>
      </c>
      <c r="E7" s="13">
        <v>0</v>
      </c>
      <c r="F7" s="13">
        <v>0</v>
      </c>
      <c r="G7" s="6"/>
      <c r="H7" s="21">
        <v>0</v>
      </c>
      <c r="I7" s="21">
        <v>0</v>
      </c>
      <c r="J7" s="21">
        <v>15</v>
      </c>
      <c r="K7" s="21">
        <v>18</v>
      </c>
      <c r="L7" s="21">
        <v>10</v>
      </c>
      <c r="M7" s="21">
        <v>15</v>
      </c>
      <c r="N7" s="21">
        <v>4</v>
      </c>
      <c r="O7" s="21">
        <v>5</v>
      </c>
      <c r="P7" s="21"/>
      <c r="Q7" s="21"/>
      <c r="R7" s="21">
        <f t="shared" ref="R7:R21" si="0">E7+H7+J7+L7+N7+P7</f>
        <v>29</v>
      </c>
      <c r="S7" s="24">
        <f t="shared" ref="S7:S21" si="1">F7+I7+K7+M7+O7+Q7</f>
        <v>38</v>
      </c>
      <c r="T7" s="21"/>
      <c r="U7" s="21"/>
      <c r="V7" s="21"/>
      <c r="W7" s="21"/>
      <c r="X7" s="21"/>
    </row>
    <row r="8" spans="2:24" ht="28.5" customHeight="1" x14ac:dyDescent="0.25">
      <c r="B8" s="13">
        <v>3</v>
      </c>
      <c r="C8" s="59" t="s">
        <v>103</v>
      </c>
      <c r="D8" s="13" t="s">
        <v>100</v>
      </c>
      <c r="E8" s="13">
        <v>30</v>
      </c>
      <c r="F8" s="13">
        <v>40</v>
      </c>
      <c r="G8" s="6"/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/>
      <c r="Q8" s="21"/>
      <c r="R8" s="21">
        <f t="shared" si="0"/>
        <v>30</v>
      </c>
      <c r="S8" s="24">
        <f t="shared" si="1"/>
        <v>40</v>
      </c>
      <c r="T8" s="21"/>
      <c r="U8" s="21"/>
      <c r="V8" s="21"/>
      <c r="W8" s="21"/>
      <c r="X8" s="21"/>
    </row>
    <row r="9" spans="2:24" ht="30" customHeight="1" x14ac:dyDescent="0.25">
      <c r="B9" s="13">
        <v>4</v>
      </c>
      <c r="C9" s="59" t="s">
        <v>101</v>
      </c>
      <c r="D9" s="13" t="s">
        <v>45</v>
      </c>
      <c r="E9" s="13">
        <v>30</v>
      </c>
      <c r="F9" s="13">
        <v>40</v>
      </c>
      <c r="G9" s="6"/>
      <c r="H9" s="21">
        <v>0</v>
      </c>
      <c r="I9" s="21">
        <v>0</v>
      </c>
      <c r="J9" s="21">
        <v>15</v>
      </c>
      <c r="K9" s="21">
        <v>20</v>
      </c>
      <c r="L9" s="21">
        <v>10</v>
      </c>
      <c r="M9" s="21">
        <v>15</v>
      </c>
      <c r="N9" s="21">
        <v>0</v>
      </c>
      <c r="O9" s="21">
        <v>0</v>
      </c>
      <c r="P9" s="21"/>
      <c r="Q9" s="21"/>
      <c r="R9" s="21">
        <f t="shared" si="0"/>
        <v>55</v>
      </c>
      <c r="S9" s="24">
        <f t="shared" si="1"/>
        <v>75</v>
      </c>
      <c r="T9" s="21"/>
      <c r="U9" s="21"/>
      <c r="V9" s="21"/>
      <c r="W9" s="21"/>
      <c r="X9" s="21"/>
    </row>
    <row r="10" spans="2:24" ht="104.25" customHeight="1" x14ac:dyDescent="0.25">
      <c r="B10" s="13">
        <v>5</v>
      </c>
      <c r="C10" s="59" t="s">
        <v>324</v>
      </c>
      <c r="D10" s="13" t="s">
        <v>45</v>
      </c>
      <c r="E10" s="13">
        <v>30</v>
      </c>
      <c r="F10" s="13">
        <v>40</v>
      </c>
      <c r="G10" s="6"/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7</v>
      </c>
      <c r="O10" s="21">
        <v>10</v>
      </c>
      <c r="P10" s="21"/>
      <c r="Q10" s="21"/>
      <c r="R10" s="21">
        <f t="shared" si="0"/>
        <v>37</v>
      </c>
      <c r="S10" s="24">
        <f t="shared" si="1"/>
        <v>50</v>
      </c>
      <c r="T10" s="21"/>
      <c r="U10" s="21"/>
      <c r="V10" s="21"/>
      <c r="W10" s="21"/>
      <c r="X10" s="21"/>
    </row>
    <row r="11" spans="2:24" ht="25.5" customHeight="1" x14ac:dyDescent="0.25">
      <c r="B11" s="13">
        <v>6</v>
      </c>
      <c r="C11" s="59" t="s">
        <v>95</v>
      </c>
      <c r="D11" s="13" t="s">
        <v>5</v>
      </c>
      <c r="E11" s="13">
        <v>30</v>
      </c>
      <c r="F11" s="13">
        <v>35</v>
      </c>
      <c r="G11" s="6"/>
      <c r="H11" s="21">
        <v>0</v>
      </c>
      <c r="I11" s="21">
        <v>0</v>
      </c>
      <c r="J11" s="21">
        <v>12</v>
      </c>
      <c r="K11" s="21">
        <v>16</v>
      </c>
      <c r="L11" s="21">
        <v>15</v>
      </c>
      <c r="M11" s="21">
        <v>20</v>
      </c>
      <c r="N11" s="21">
        <v>7</v>
      </c>
      <c r="O11" s="21">
        <v>9</v>
      </c>
      <c r="P11" s="21"/>
      <c r="Q11" s="21"/>
      <c r="R11" s="21">
        <f t="shared" si="0"/>
        <v>64</v>
      </c>
      <c r="S11" s="24">
        <f t="shared" si="1"/>
        <v>80</v>
      </c>
      <c r="T11" s="21"/>
      <c r="U11" s="21"/>
      <c r="V11" s="21"/>
      <c r="W11" s="21"/>
      <c r="X11" s="21"/>
    </row>
    <row r="12" spans="2:24" ht="26.25" customHeight="1" x14ac:dyDescent="0.25">
      <c r="B12" s="13">
        <v>7</v>
      </c>
      <c r="C12" s="59" t="s">
        <v>94</v>
      </c>
      <c r="D12" s="13" t="s">
        <v>5</v>
      </c>
      <c r="E12" s="13">
        <v>20</v>
      </c>
      <c r="F12" s="13">
        <v>30</v>
      </c>
      <c r="G12" s="6"/>
      <c r="H12" s="21">
        <v>30</v>
      </c>
      <c r="I12" s="21">
        <v>40</v>
      </c>
      <c r="J12" s="21">
        <v>12</v>
      </c>
      <c r="K12" s="21">
        <v>16</v>
      </c>
      <c r="L12" s="21">
        <v>5</v>
      </c>
      <c r="M12" s="21">
        <v>6</v>
      </c>
      <c r="N12" s="21">
        <v>0</v>
      </c>
      <c r="O12" s="21">
        <v>0</v>
      </c>
      <c r="P12" s="21"/>
      <c r="Q12" s="21"/>
      <c r="R12" s="21">
        <f t="shared" si="0"/>
        <v>67</v>
      </c>
      <c r="S12" s="24">
        <f t="shared" si="1"/>
        <v>92</v>
      </c>
      <c r="T12" s="21"/>
      <c r="U12" s="21"/>
      <c r="V12" s="21"/>
      <c r="W12" s="21"/>
      <c r="X12" s="21"/>
    </row>
    <row r="13" spans="2:24" ht="84.75" customHeight="1" x14ac:dyDescent="0.25">
      <c r="B13" s="13">
        <v>8</v>
      </c>
      <c r="C13" s="59" t="s">
        <v>99</v>
      </c>
      <c r="D13" s="13" t="s">
        <v>97</v>
      </c>
      <c r="E13" s="13">
        <v>6</v>
      </c>
      <c r="F13" s="13">
        <v>10</v>
      </c>
      <c r="G13" s="6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/>
      <c r="Q13" s="21"/>
      <c r="R13" s="21">
        <f t="shared" si="0"/>
        <v>6</v>
      </c>
      <c r="S13" s="24">
        <f t="shared" si="1"/>
        <v>10</v>
      </c>
      <c r="T13" s="21"/>
      <c r="U13" s="21"/>
      <c r="V13" s="21"/>
      <c r="W13" s="21"/>
      <c r="X13" s="21"/>
    </row>
    <row r="14" spans="2:24" ht="29.25" customHeight="1" x14ac:dyDescent="0.25">
      <c r="B14" s="13">
        <v>9</v>
      </c>
      <c r="C14" s="59" t="s">
        <v>96</v>
      </c>
      <c r="D14" s="13" t="s">
        <v>5</v>
      </c>
      <c r="E14" s="13">
        <v>15</v>
      </c>
      <c r="F14" s="13">
        <v>20</v>
      </c>
      <c r="G14" s="6"/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/>
      <c r="Q14" s="21"/>
      <c r="R14" s="21">
        <f t="shared" si="0"/>
        <v>15</v>
      </c>
      <c r="S14" s="24">
        <f t="shared" si="1"/>
        <v>20</v>
      </c>
      <c r="T14" s="21"/>
      <c r="U14" s="21"/>
      <c r="V14" s="21"/>
      <c r="W14" s="21"/>
      <c r="X14" s="21"/>
    </row>
    <row r="15" spans="2:24" ht="20.100000000000001" customHeight="1" x14ac:dyDescent="0.25">
      <c r="B15" s="13">
        <v>10</v>
      </c>
      <c r="C15" s="59" t="s">
        <v>102</v>
      </c>
      <c r="D15" s="13" t="s">
        <v>5</v>
      </c>
      <c r="E15" s="13">
        <v>5</v>
      </c>
      <c r="F15" s="13">
        <v>10</v>
      </c>
      <c r="G15" s="6"/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1">
        <f t="shared" si="0"/>
        <v>5</v>
      </c>
      <c r="S15" s="24">
        <f t="shared" si="1"/>
        <v>10</v>
      </c>
      <c r="T15" s="21"/>
      <c r="U15" s="21"/>
      <c r="V15" s="21"/>
      <c r="W15" s="21"/>
      <c r="X15" s="21"/>
    </row>
    <row r="16" spans="2:24" ht="87" customHeight="1" x14ac:dyDescent="0.25">
      <c r="B16" s="13">
        <v>11</v>
      </c>
      <c r="C16" s="59" t="s">
        <v>334</v>
      </c>
      <c r="D16" s="13" t="s">
        <v>97</v>
      </c>
      <c r="E16" s="13">
        <v>2</v>
      </c>
      <c r="F16" s="13">
        <v>4</v>
      </c>
      <c r="G16" s="6"/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/>
      <c r="Q16" s="21"/>
      <c r="R16" s="21">
        <f t="shared" si="0"/>
        <v>2</v>
      </c>
      <c r="S16" s="24">
        <f t="shared" si="1"/>
        <v>4</v>
      </c>
      <c r="T16" s="21"/>
      <c r="U16" s="21"/>
      <c r="V16" s="21"/>
      <c r="W16" s="21"/>
      <c r="X16" s="21"/>
    </row>
    <row r="17" spans="2:24" ht="27" customHeight="1" x14ac:dyDescent="0.25">
      <c r="B17" s="13">
        <v>12</v>
      </c>
      <c r="C17" s="59" t="s">
        <v>283</v>
      </c>
      <c r="D17" s="13" t="s">
        <v>45</v>
      </c>
      <c r="E17" s="13">
        <v>30</v>
      </c>
      <c r="F17" s="13">
        <v>40</v>
      </c>
      <c r="G17" s="6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1">
        <f t="shared" si="0"/>
        <v>30</v>
      </c>
      <c r="S17" s="24">
        <f t="shared" si="1"/>
        <v>40</v>
      </c>
      <c r="T17" s="21"/>
      <c r="U17" s="21"/>
      <c r="V17" s="21"/>
      <c r="W17" s="21"/>
      <c r="X17" s="21"/>
    </row>
    <row r="18" spans="2:24" ht="30.75" customHeight="1" x14ac:dyDescent="0.25">
      <c r="B18" s="13">
        <v>13</v>
      </c>
      <c r="C18" s="59" t="s">
        <v>281</v>
      </c>
      <c r="D18" s="13" t="s">
        <v>45</v>
      </c>
      <c r="E18" s="13">
        <v>30</v>
      </c>
      <c r="F18" s="13">
        <v>40</v>
      </c>
      <c r="G18" s="6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/>
      <c r="Q18" s="21"/>
      <c r="R18" s="21">
        <f t="shared" si="0"/>
        <v>30</v>
      </c>
      <c r="S18" s="24">
        <f t="shared" si="1"/>
        <v>40</v>
      </c>
      <c r="T18" s="21"/>
      <c r="U18" s="21"/>
      <c r="V18" s="21"/>
      <c r="W18" s="21"/>
      <c r="X18" s="21"/>
    </row>
    <row r="19" spans="2:24" ht="36" customHeight="1" x14ac:dyDescent="0.25">
      <c r="B19" s="13">
        <v>14</v>
      </c>
      <c r="C19" s="59" t="s">
        <v>98</v>
      </c>
      <c r="D19" s="13" t="s">
        <v>5</v>
      </c>
      <c r="E19" s="13">
        <v>15</v>
      </c>
      <c r="F19" s="13">
        <v>20</v>
      </c>
      <c r="G19" s="6"/>
      <c r="H19" s="21">
        <v>35</v>
      </c>
      <c r="I19" s="21">
        <v>45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/>
      <c r="Q19" s="21"/>
      <c r="R19" s="21">
        <f t="shared" si="0"/>
        <v>50</v>
      </c>
      <c r="S19" s="24">
        <f t="shared" si="1"/>
        <v>65</v>
      </c>
      <c r="T19" s="21"/>
      <c r="U19" s="21"/>
      <c r="V19" s="21"/>
      <c r="W19" s="21"/>
      <c r="X19" s="21"/>
    </row>
    <row r="20" spans="2:24" ht="36.75" customHeight="1" x14ac:dyDescent="0.25">
      <c r="B20" s="13">
        <v>15</v>
      </c>
      <c r="C20" s="59" t="s">
        <v>282</v>
      </c>
      <c r="D20" s="13" t="s">
        <v>45</v>
      </c>
      <c r="E20" s="13">
        <v>40</v>
      </c>
      <c r="F20" s="13">
        <v>50</v>
      </c>
      <c r="G20" s="6"/>
      <c r="H20" s="21">
        <v>0</v>
      </c>
      <c r="I20" s="21">
        <v>0</v>
      </c>
      <c r="J20" s="21">
        <v>5</v>
      </c>
      <c r="K20" s="21">
        <v>10</v>
      </c>
      <c r="L20" s="21">
        <v>0</v>
      </c>
      <c r="M20" s="21">
        <v>0</v>
      </c>
      <c r="N20" s="21">
        <v>0</v>
      </c>
      <c r="O20" s="21">
        <v>0</v>
      </c>
      <c r="P20" s="21"/>
      <c r="Q20" s="21"/>
      <c r="R20" s="21">
        <f t="shared" si="0"/>
        <v>45</v>
      </c>
      <c r="S20" s="24">
        <f t="shared" si="1"/>
        <v>60</v>
      </c>
      <c r="T20" s="21"/>
      <c r="U20" s="21"/>
      <c r="V20" s="21"/>
      <c r="W20" s="21"/>
      <c r="X20" s="21"/>
    </row>
    <row r="21" spans="2:24" ht="36.75" customHeight="1" x14ac:dyDescent="0.25">
      <c r="B21" s="64">
        <v>16</v>
      </c>
      <c r="C21" s="65" t="s">
        <v>280</v>
      </c>
      <c r="D21" s="64" t="s">
        <v>45</v>
      </c>
      <c r="E21" s="64">
        <v>40</v>
      </c>
      <c r="F21" s="64">
        <v>50</v>
      </c>
      <c r="G21" s="6"/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/>
      <c r="Q21" s="66"/>
      <c r="R21" s="66">
        <f t="shared" si="0"/>
        <v>40</v>
      </c>
      <c r="S21" s="67">
        <f t="shared" si="1"/>
        <v>50</v>
      </c>
      <c r="T21" s="66"/>
      <c r="U21" s="66"/>
      <c r="V21" s="66"/>
      <c r="W21" s="21"/>
      <c r="X21" s="21"/>
    </row>
    <row r="22" spans="2:24" ht="27" customHeight="1" x14ac:dyDescent="0.25">
      <c r="B22" s="132" t="s">
        <v>44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9"/>
      <c r="V22" s="21"/>
      <c r="W22" s="21"/>
      <c r="X22" s="21"/>
    </row>
  </sheetData>
  <sheetProtection sheet="1" objects="1" scenarios="1"/>
  <sortState ref="C5:D21">
    <sortCondition ref="C5"/>
  </sortState>
  <mergeCells count="2">
    <mergeCell ref="B22:U22"/>
    <mergeCell ref="U2:X2"/>
  </mergeCells>
  <pageMargins left="0.11811023622047245" right="0.11811023622047245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4"/>
  <sheetViews>
    <sheetView tabSelected="1" topLeftCell="A214" workbookViewId="0">
      <selection activeCell="Z18" sqref="Z18"/>
    </sheetView>
  </sheetViews>
  <sheetFormatPr defaultRowHeight="15" x14ac:dyDescent="0.25"/>
  <cols>
    <col min="1" max="1" width="3" customWidth="1"/>
    <col min="2" max="2" width="5.140625" customWidth="1"/>
    <col min="3" max="3" width="29.5703125" customWidth="1"/>
    <col min="4" max="4" width="6.140625" customWidth="1"/>
    <col min="5" max="5" width="10.5703125" style="8" hidden="1" customWidth="1"/>
    <col min="6" max="6" width="13" style="8" hidden="1" customWidth="1"/>
    <col min="7" max="7" width="9.140625" style="2" hidden="1" customWidth="1"/>
    <col min="8" max="8" width="0" hidden="1" customWidth="1"/>
    <col min="9" max="9" width="12.7109375" hidden="1" customWidth="1"/>
    <col min="10" max="10" width="12.140625" hidden="1" customWidth="1"/>
    <col min="11" max="11" width="14.7109375" hidden="1" customWidth="1"/>
    <col min="12" max="12" width="13.28515625" hidden="1" customWidth="1"/>
    <col min="13" max="13" width="13" hidden="1" customWidth="1"/>
    <col min="14" max="14" width="11.7109375" hidden="1" customWidth="1"/>
    <col min="15" max="15" width="12" hidden="1" customWidth="1"/>
    <col min="16" max="16" width="11.85546875" hidden="1" customWidth="1"/>
    <col min="17" max="17" width="13.140625" hidden="1" customWidth="1"/>
    <col min="18" max="18" width="11.7109375" customWidth="1"/>
    <col min="19" max="19" width="12" customWidth="1"/>
    <col min="20" max="20" width="13" customWidth="1"/>
    <col min="21" max="21" width="10.42578125" customWidth="1"/>
    <col min="22" max="22" width="10.5703125" customWidth="1"/>
    <col min="23" max="23" width="9.7109375" customWidth="1"/>
    <col min="24" max="24" width="9.28515625" customWidth="1"/>
  </cols>
  <sheetData>
    <row r="1" spans="1:24" x14ac:dyDescent="0.25">
      <c r="B1" s="148"/>
      <c r="C1" s="149"/>
      <c r="D1" s="149"/>
      <c r="E1" s="149"/>
      <c r="F1" s="149"/>
      <c r="U1" s="125" t="s">
        <v>349</v>
      </c>
      <c r="V1" s="125"/>
      <c r="W1" s="125"/>
      <c r="X1" s="125"/>
    </row>
    <row r="2" spans="1:24" ht="18.75" customHeight="1" x14ac:dyDescent="0.25">
      <c r="A2" s="3"/>
      <c r="B2" s="150" t="s">
        <v>306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4" ht="76.5" x14ac:dyDescent="0.25">
      <c r="B3" s="20" t="s">
        <v>250</v>
      </c>
      <c r="C3" s="20" t="s">
        <v>50</v>
      </c>
      <c r="D3" s="20" t="s">
        <v>51</v>
      </c>
      <c r="E3" s="20" t="s">
        <v>542</v>
      </c>
      <c r="F3" s="20" t="s">
        <v>543</v>
      </c>
      <c r="G3" s="68"/>
      <c r="H3" s="20" t="s">
        <v>542</v>
      </c>
      <c r="I3" s="20" t="s">
        <v>543</v>
      </c>
      <c r="J3" s="20" t="s">
        <v>542</v>
      </c>
      <c r="K3" s="20" t="s">
        <v>543</v>
      </c>
      <c r="L3" s="20" t="s">
        <v>542</v>
      </c>
      <c r="M3" s="20" t="s">
        <v>543</v>
      </c>
      <c r="N3" s="20" t="s">
        <v>542</v>
      </c>
      <c r="O3" s="20" t="s">
        <v>543</v>
      </c>
      <c r="P3" s="20" t="s">
        <v>542</v>
      </c>
      <c r="Q3" s="20" t="s">
        <v>543</v>
      </c>
      <c r="R3" s="20" t="s">
        <v>544</v>
      </c>
      <c r="S3" s="20" t="s">
        <v>545</v>
      </c>
      <c r="T3" s="69" t="s">
        <v>534</v>
      </c>
      <c r="U3" s="69" t="s">
        <v>539</v>
      </c>
      <c r="V3" s="69" t="s">
        <v>540</v>
      </c>
      <c r="W3" s="69" t="s">
        <v>537</v>
      </c>
      <c r="X3" s="69" t="s">
        <v>541</v>
      </c>
    </row>
    <row r="4" spans="1:24" x14ac:dyDescent="0.25"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>
        <v>4</v>
      </c>
      <c r="S4" s="83">
        <v>5</v>
      </c>
      <c r="T4" s="35">
        <v>6</v>
      </c>
      <c r="U4" s="35">
        <v>7</v>
      </c>
      <c r="V4" s="35">
        <v>8</v>
      </c>
      <c r="W4" s="35">
        <v>9</v>
      </c>
      <c r="X4" s="35">
        <v>10</v>
      </c>
    </row>
    <row r="5" spans="1:24" x14ac:dyDescent="0.25">
      <c r="B5" s="84">
        <v>1</v>
      </c>
      <c r="C5" s="27" t="s">
        <v>174</v>
      </c>
      <c r="D5" s="28" t="s">
        <v>45</v>
      </c>
      <c r="E5" s="28">
        <v>3</v>
      </c>
      <c r="F5" s="28">
        <v>6</v>
      </c>
      <c r="G5" s="29"/>
      <c r="H5" s="21">
        <v>4</v>
      </c>
      <c r="I5" s="21">
        <v>6</v>
      </c>
      <c r="J5" s="21">
        <v>0</v>
      </c>
      <c r="K5" s="21">
        <v>0</v>
      </c>
      <c r="L5" s="21">
        <v>10</v>
      </c>
      <c r="M5" s="21">
        <v>15</v>
      </c>
      <c r="N5" s="42">
        <v>0</v>
      </c>
      <c r="O5" s="42">
        <v>0</v>
      </c>
      <c r="P5" s="21"/>
      <c r="Q5" s="21"/>
      <c r="R5" s="21">
        <f>SUM((E5+H5+J5+L5+N5+P5))</f>
        <v>17</v>
      </c>
      <c r="S5" s="21">
        <f>SUM(F5+I5+K5+M5+O5+Q5)</f>
        <v>27</v>
      </c>
      <c r="T5" s="21"/>
      <c r="U5" s="21"/>
      <c r="V5" s="21"/>
      <c r="W5" s="21"/>
      <c r="X5" s="21"/>
    </row>
    <row r="6" spans="1:24" x14ac:dyDescent="0.25">
      <c r="B6" s="84">
        <v>2</v>
      </c>
      <c r="C6" s="85" t="s">
        <v>445</v>
      </c>
      <c r="D6" s="28" t="s">
        <v>45</v>
      </c>
      <c r="E6" s="28">
        <v>1</v>
      </c>
      <c r="F6" s="28">
        <v>2</v>
      </c>
      <c r="G6" s="29"/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42">
        <v>0</v>
      </c>
      <c r="O6" s="42">
        <v>0</v>
      </c>
      <c r="P6" s="21"/>
      <c r="Q6" s="21"/>
      <c r="R6" s="21">
        <f t="shared" ref="R6:R71" si="0">SUM((E6+H6+J6+L6+N6+P6))</f>
        <v>1</v>
      </c>
      <c r="S6" s="21">
        <f t="shared" ref="S6:S71" si="1">SUM(F6+I6+K6+M6+O6+Q6)</f>
        <v>2</v>
      </c>
      <c r="T6" s="21"/>
      <c r="U6" s="21"/>
      <c r="V6" s="21"/>
      <c r="W6" s="21"/>
      <c r="X6" s="21"/>
    </row>
    <row r="7" spans="1:24" x14ac:dyDescent="0.25">
      <c r="B7" s="84">
        <v>3</v>
      </c>
      <c r="C7" s="85" t="s">
        <v>160</v>
      </c>
      <c r="D7" s="28" t="s">
        <v>45</v>
      </c>
      <c r="E7" s="28">
        <v>0</v>
      </c>
      <c r="F7" s="28">
        <v>0</v>
      </c>
      <c r="G7" s="29"/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42">
        <v>6</v>
      </c>
      <c r="O7" s="42">
        <v>8</v>
      </c>
      <c r="P7" s="21"/>
      <c r="Q7" s="21"/>
      <c r="R7" s="21">
        <f t="shared" si="0"/>
        <v>6</v>
      </c>
      <c r="S7" s="21">
        <f t="shared" si="1"/>
        <v>8</v>
      </c>
      <c r="T7" s="21"/>
      <c r="U7" s="21"/>
      <c r="V7" s="21"/>
      <c r="W7" s="21"/>
      <c r="X7" s="21"/>
    </row>
    <row r="8" spans="1:24" ht="27" customHeight="1" x14ac:dyDescent="0.25">
      <c r="B8" s="84">
        <v>4</v>
      </c>
      <c r="C8" s="85" t="s">
        <v>147</v>
      </c>
      <c r="D8" s="28" t="s">
        <v>45</v>
      </c>
      <c r="E8" s="28">
        <v>10</v>
      </c>
      <c r="F8" s="28">
        <v>20</v>
      </c>
      <c r="G8" s="29"/>
      <c r="H8" s="21">
        <v>0</v>
      </c>
      <c r="I8" s="21">
        <v>0</v>
      </c>
      <c r="J8" s="21">
        <v>20</v>
      </c>
      <c r="K8" s="21">
        <v>24</v>
      </c>
      <c r="L8" s="21">
        <v>0</v>
      </c>
      <c r="M8" s="21">
        <v>0</v>
      </c>
      <c r="N8" s="42">
        <v>0</v>
      </c>
      <c r="O8" s="42">
        <v>0</v>
      </c>
      <c r="P8" s="21"/>
      <c r="Q8" s="21"/>
      <c r="R8" s="21">
        <f t="shared" si="0"/>
        <v>30</v>
      </c>
      <c r="S8" s="21">
        <f t="shared" si="1"/>
        <v>44</v>
      </c>
      <c r="T8" s="21"/>
      <c r="U8" s="21"/>
      <c r="V8" s="21"/>
      <c r="W8" s="21"/>
      <c r="X8" s="21"/>
    </row>
    <row r="9" spans="1:24" x14ac:dyDescent="0.25">
      <c r="B9" s="84">
        <v>5</v>
      </c>
      <c r="C9" s="27" t="s">
        <v>178</v>
      </c>
      <c r="D9" s="28" t="s">
        <v>45</v>
      </c>
      <c r="E9" s="28">
        <v>4</v>
      </c>
      <c r="F9" s="28">
        <v>5</v>
      </c>
      <c r="G9" s="29"/>
      <c r="H9" s="21">
        <v>0</v>
      </c>
      <c r="I9" s="21">
        <v>0</v>
      </c>
      <c r="J9" s="21">
        <v>40</v>
      </c>
      <c r="K9" s="21">
        <v>48</v>
      </c>
      <c r="L9" s="21">
        <v>3</v>
      </c>
      <c r="M9" s="21">
        <v>6</v>
      </c>
      <c r="N9" s="42">
        <v>25</v>
      </c>
      <c r="O9" s="42">
        <v>35</v>
      </c>
      <c r="P9" s="21"/>
      <c r="Q9" s="21"/>
      <c r="R9" s="21">
        <f t="shared" si="0"/>
        <v>72</v>
      </c>
      <c r="S9" s="21">
        <f t="shared" si="1"/>
        <v>94</v>
      </c>
      <c r="T9" s="21"/>
      <c r="U9" s="21"/>
      <c r="V9" s="21"/>
      <c r="W9" s="21"/>
      <c r="X9" s="21"/>
    </row>
    <row r="10" spans="1:24" ht="27" customHeight="1" x14ac:dyDescent="0.25">
      <c r="B10" s="84">
        <v>6</v>
      </c>
      <c r="C10" s="27" t="s">
        <v>169</v>
      </c>
      <c r="D10" s="28" t="s">
        <v>45</v>
      </c>
      <c r="E10" s="28">
        <v>15</v>
      </c>
      <c r="F10" s="28">
        <v>20</v>
      </c>
      <c r="G10" s="29"/>
      <c r="H10" s="21">
        <v>0</v>
      </c>
      <c r="I10" s="21">
        <v>0</v>
      </c>
      <c r="J10" s="21">
        <v>60</v>
      </c>
      <c r="K10" s="21">
        <v>72</v>
      </c>
      <c r="L10" s="21">
        <v>0</v>
      </c>
      <c r="M10" s="21">
        <v>0</v>
      </c>
      <c r="N10" s="42">
        <v>7</v>
      </c>
      <c r="O10" s="42">
        <v>10</v>
      </c>
      <c r="P10" s="21"/>
      <c r="Q10" s="21"/>
      <c r="R10" s="21">
        <f t="shared" si="0"/>
        <v>82</v>
      </c>
      <c r="S10" s="21">
        <f t="shared" si="1"/>
        <v>102</v>
      </c>
      <c r="T10" s="21"/>
      <c r="U10" s="21"/>
      <c r="V10" s="21"/>
      <c r="W10" s="21"/>
      <c r="X10" s="21"/>
    </row>
    <row r="11" spans="1:24" ht="27" customHeight="1" x14ac:dyDescent="0.25">
      <c r="B11" s="84">
        <v>7</v>
      </c>
      <c r="C11" s="85" t="s">
        <v>393</v>
      </c>
      <c r="D11" s="28" t="s">
        <v>45</v>
      </c>
      <c r="E11" s="28">
        <v>120</v>
      </c>
      <c r="F11" s="28">
        <v>150</v>
      </c>
      <c r="G11" s="29"/>
      <c r="H11" s="21">
        <v>0</v>
      </c>
      <c r="I11" s="21">
        <v>0</v>
      </c>
      <c r="J11" s="21">
        <v>95</v>
      </c>
      <c r="K11" s="21">
        <v>114</v>
      </c>
      <c r="L11" s="21">
        <v>50</v>
      </c>
      <c r="M11" s="21">
        <v>60</v>
      </c>
      <c r="N11" s="42">
        <v>15</v>
      </c>
      <c r="O11" s="42">
        <v>25</v>
      </c>
      <c r="P11" s="21"/>
      <c r="Q11" s="21"/>
      <c r="R11" s="21">
        <f t="shared" si="0"/>
        <v>280</v>
      </c>
      <c r="S11" s="21">
        <f t="shared" si="1"/>
        <v>349</v>
      </c>
      <c r="T11" s="21"/>
      <c r="U11" s="21"/>
      <c r="V11" s="21"/>
      <c r="W11" s="21"/>
      <c r="X11" s="21"/>
    </row>
    <row r="12" spans="1:24" x14ac:dyDescent="0.25">
      <c r="B12" s="84">
        <v>8</v>
      </c>
      <c r="C12" s="27" t="s">
        <v>487</v>
      </c>
      <c r="D12" s="28" t="s">
        <v>45</v>
      </c>
      <c r="E12" s="28">
        <v>0</v>
      </c>
      <c r="F12" s="28">
        <v>0</v>
      </c>
      <c r="G12" s="29"/>
      <c r="H12" s="21">
        <v>100</v>
      </c>
      <c r="I12" s="21">
        <v>150</v>
      </c>
      <c r="J12" s="21">
        <v>0</v>
      </c>
      <c r="K12" s="21">
        <v>0</v>
      </c>
      <c r="L12" s="21">
        <v>5</v>
      </c>
      <c r="M12" s="21">
        <v>6</v>
      </c>
      <c r="N12" s="42">
        <v>2</v>
      </c>
      <c r="O12" s="42">
        <v>3</v>
      </c>
      <c r="P12" s="21"/>
      <c r="Q12" s="21"/>
      <c r="R12" s="21">
        <f t="shared" si="0"/>
        <v>107</v>
      </c>
      <c r="S12" s="21">
        <f t="shared" si="1"/>
        <v>159</v>
      </c>
      <c r="T12" s="21"/>
      <c r="U12" s="21"/>
      <c r="V12" s="21"/>
      <c r="W12" s="21"/>
      <c r="X12" s="21"/>
    </row>
    <row r="13" spans="1:24" x14ac:dyDescent="0.25">
      <c r="B13" s="84">
        <v>9</v>
      </c>
      <c r="C13" s="27" t="s">
        <v>243</v>
      </c>
      <c r="D13" s="28" t="s">
        <v>45</v>
      </c>
      <c r="E13" s="28">
        <v>180</v>
      </c>
      <c r="F13" s="28">
        <v>220</v>
      </c>
      <c r="G13" s="29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42">
        <v>30</v>
      </c>
      <c r="O13" s="42">
        <v>40</v>
      </c>
      <c r="P13" s="21"/>
      <c r="Q13" s="21"/>
      <c r="R13" s="21">
        <v>216</v>
      </c>
      <c r="S13" s="21">
        <v>272</v>
      </c>
      <c r="T13" s="21"/>
      <c r="U13" s="21"/>
      <c r="V13" s="21"/>
      <c r="W13" s="21"/>
      <c r="X13" s="21"/>
    </row>
    <row r="14" spans="1:24" ht="39" customHeight="1" x14ac:dyDescent="0.25">
      <c r="B14" s="84">
        <v>10</v>
      </c>
      <c r="C14" s="27" t="s">
        <v>504</v>
      </c>
      <c r="D14" s="28" t="s">
        <v>100</v>
      </c>
      <c r="E14" s="28">
        <v>60</v>
      </c>
      <c r="F14" s="28">
        <v>100</v>
      </c>
      <c r="G14" s="29"/>
      <c r="H14" s="21">
        <v>0</v>
      </c>
      <c r="I14" s="21">
        <v>0</v>
      </c>
      <c r="J14" s="21">
        <v>0</v>
      </c>
      <c r="K14" s="21">
        <v>0</v>
      </c>
      <c r="L14" s="21">
        <v>700</v>
      </c>
      <c r="M14" s="21">
        <v>1000</v>
      </c>
      <c r="N14" s="42">
        <v>0</v>
      </c>
      <c r="O14" s="42">
        <v>0</v>
      </c>
      <c r="P14" s="21">
        <v>6</v>
      </c>
      <c r="Q14" s="21">
        <v>12</v>
      </c>
      <c r="R14" s="21">
        <v>760</v>
      </c>
      <c r="S14" s="21">
        <v>1100</v>
      </c>
      <c r="T14" s="21"/>
      <c r="U14" s="21"/>
      <c r="V14" s="21"/>
      <c r="W14" s="21"/>
      <c r="X14" s="21"/>
    </row>
    <row r="15" spans="1:24" ht="39" customHeight="1" x14ac:dyDescent="0.25">
      <c r="B15" s="84">
        <v>11</v>
      </c>
      <c r="C15" s="85" t="s">
        <v>529</v>
      </c>
      <c r="D15" s="28" t="s">
        <v>45</v>
      </c>
      <c r="E15" s="28"/>
      <c r="F15" s="28"/>
      <c r="G15" s="29"/>
      <c r="H15" s="62"/>
      <c r="I15" s="62"/>
      <c r="J15" s="62"/>
      <c r="K15" s="62"/>
      <c r="L15" s="62">
        <v>5</v>
      </c>
      <c r="M15" s="62">
        <v>7</v>
      </c>
      <c r="N15" s="42"/>
      <c r="O15" s="42"/>
      <c r="P15" s="62"/>
      <c r="Q15" s="62"/>
      <c r="R15" s="62">
        <f t="shared" si="0"/>
        <v>5</v>
      </c>
      <c r="S15" s="62">
        <f t="shared" si="1"/>
        <v>7</v>
      </c>
      <c r="T15" s="21"/>
      <c r="U15" s="21"/>
      <c r="V15" s="21"/>
      <c r="W15" s="21"/>
      <c r="X15" s="21"/>
    </row>
    <row r="16" spans="1:24" ht="40.5" customHeight="1" x14ac:dyDescent="0.25">
      <c r="B16" s="84">
        <v>12</v>
      </c>
      <c r="C16" s="85" t="s">
        <v>394</v>
      </c>
      <c r="D16" s="28" t="s">
        <v>45</v>
      </c>
      <c r="E16" s="28">
        <v>20</v>
      </c>
      <c r="F16" s="28">
        <v>25</v>
      </c>
      <c r="G16" s="29"/>
      <c r="H16" s="21">
        <v>35</v>
      </c>
      <c r="I16" s="21">
        <v>45</v>
      </c>
      <c r="J16" s="21">
        <v>10</v>
      </c>
      <c r="K16" s="21">
        <v>12</v>
      </c>
      <c r="L16" s="21">
        <v>0</v>
      </c>
      <c r="M16" s="21">
        <v>0</v>
      </c>
      <c r="N16" s="42">
        <v>2</v>
      </c>
      <c r="O16" s="42">
        <v>3</v>
      </c>
      <c r="P16" s="21"/>
      <c r="Q16" s="21"/>
      <c r="R16" s="21">
        <f t="shared" si="0"/>
        <v>67</v>
      </c>
      <c r="S16" s="21">
        <f t="shared" si="1"/>
        <v>85</v>
      </c>
      <c r="T16" s="21"/>
      <c r="U16" s="21"/>
      <c r="V16" s="21"/>
      <c r="W16" s="21"/>
      <c r="X16" s="21"/>
    </row>
    <row r="17" spans="2:24" ht="40.5" customHeight="1" x14ac:dyDescent="0.25">
      <c r="B17" s="84">
        <v>13</v>
      </c>
      <c r="C17" s="27" t="s">
        <v>485</v>
      </c>
      <c r="D17" s="28" t="s">
        <v>45</v>
      </c>
      <c r="E17" s="28">
        <v>35</v>
      </c>
      <c r="F17" s="28">
        <v>45</v>
      </c>
      <c r="G17" s="29"/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42">
        <v>1</v>
      </c>
      <c r="O17" s="42">
        <v>1.5</v>
      </c>
      <c r="P17" s="21">
        <v>2</v>
      </c>
      <c r="Q17" s="21">
        <v>3</v>
      </c>
      <c r="R17" s="21">
        <f t="shared" si="0"/>
        <v>38</v>
      </c>
      <c r="S17" s="21">
        <f t="shared" si="1"/>
        <v>49.5</v>
      </c>
      <c r="T17" s="21"/>
      <c r="U17" s="21"/>
      <c r="V17" s="21"/>
      <c r="W17" s="21"/>
      <c r="X17" s="21"/>
    </row>
    <row r="18" spans="2:24" ht="27" customHeight="1" x14ac:dyDescent="0.25">
      <c r="B18" s="84">
        <v>14</v>
      </c>
      <c r="C18" s="27" t="s">
        <v>505</v>
      </c>
      <c r="D18" s="28" t="s">
        <v>45</v>
      </c>
      <c r="E18" s="28">
        <v>0</v>
      </c>
      <c r="F18" s="28">
        <v>0</v>
      </c>
      <c r="G18" s="29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42">
        <v>8</v>
      </c>
      <c r="O18" s="42">
        <v>10</v>
      </c>
      <c r="P18" s="21">
        <v>17</v>
      </c>
      <c r="Q18" s="21">
        <v>40</v>
      </c>
      <c r="R18" s="21">
        <f t="shared" si="0"/>
        <v>25</v>
      </c>
      <c r="S18" s="21">
        <f t="shared" si="1"/>
        <v>50</v>
      </c>
      <c r="T18" s="21"/>
      <c r="U18" s="21"/>
      <c r="V18" s="21"/>
      <c r="W18" s="21"/>
      <c r="X18" s="21"/>
    </row>
    <row r="19" spans="2:24" ht="27" customHeight="1" x14ac:dyDescent="0.25">
      <c r="B19" s="84">
        <v>15</v>
      </c>
      <c r="C19" s="27" t="s">
        <v>395</v>
      </c>
      <c r="D19" s="28" t="s">
        <v>45</v>
      </c>
      <c r="E19" s="28">
        <v>20</v>
      </c>
      <c r="F19" s="28">
        <v>40</v>
      </c>
      <c r="G19" s="29"/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42">
        <v>10</v>
      </c>
      <c r="O19" s="42">
        <v>12</v>
      </c>
      <c r="P19" s="21"/>
      <c r="Q19" s="21"/>
      <c r="R19" s="21">
        <f t="shared" si="0"/>
        <v>30</v>
      </c>
      <c r="S19" s="21">
        <f t="shared" si="1"/>
        <v>52</v>
      </c>
      <c r="T19" s="21"/>
      <c r="U19" s="21"/>
      <c r="V19" s="21"/>
      <c r="W19" s="21"/>
      <c r="X19" s="21"/>
    </row>
    <row r="20" spans="2:24" ht="27" customHeight="1" x14ac:dyDescent="0.25">
      <c r="B20" s="84">
        <v>16</v>
      </c>
      <c r="C20" s="27" t="s">
        <v>177</v>
      </c>
      <c r="D20" s="28" t="s">
        <v>5</v>
      </c>
      <c r="E20" s="28">
        <v>0</v>
      </c>
      <c r="F20" s="28">
        <v>0</v>
      </c>
      <c r="G20" s="29"/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42">
        <v>0</v>
      </c>
      <c r="O20" s="42">
        <v>0</v>
      </c>
      <c r="P20" s="21"/>
      <c r="Q20" s="21"/>
      <c r="R20" s="21">
        <f t="shared" si="0"/>
        <v>0</v>
      </c>
      <c r="S20" s="21">
        <f t="shared" si="1"/>
        <v>0</v>
      </c>
      <c r="T20" s="21"/>
      <c r="U20" s="21"/>
      <c r="V20" s="21"/>
      <c r="W20" s="21"/>
      <c r="X20" s="21"/>
    </row>
    <row r="21" spans="2:24" ht="27" customHeight="1" x14ac:dyDescent="0.25">
      <c r="B21" s="84">
        <v>17</v>
      </c>
      <c r="C21" s="85" t="s">
        <v>396</v>
      </c>
      <c r="D21" s="28" t="s">
        <v>45</v>
      </c>
      <c r="E21" s="28">
        <v>0</v>
      </c>
      <c r="F21" s="28">
        <v>0</v>
      </c>
      <c r="G21" s="29"/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42">
        <v>0</v>
      </c>
      <c r="O21" s="42">
        <v>0</v>
      </c>
      <c r="P21" s="21">
        <v>6</v>
      </c>
      <c r="Q21" s="21">
        <v>12</v>
      </c>
      <c r="R21" s="21">
        <f t="shared" si="0"/>
        <v>6</v>
      </c>
      <c r="S21" s="21">
        <f t="shared" si="1"/>
        <v>12</v>
      </c>
      <c r="T21" s="21"/>
      <c r="U21" s="21"/>
      <c r="V21" s="21"/>
      <c r="W21" s="21"/>
      <c r="X21" s="21"/>
    </row>
    <row r="22" spans="2:24" ht="27" customHeight="1" x14ac:dyDescent="0.25">
      <c r="B22" s="84">
        <v>18</v>
      </c>
      <c r="C22" s="86" t="s">
        <v>486</v>
      </c>
      <c r="D22" s="28" t="s">
        <v>45</v>
      </c>
      <c r="E22" s="28">
        <v>0</v>
      </c>
      <c r="F22" s="28">
        <v>0</v>
      </c>
      <c r="G22" s="29"/>
      <c r="H22" s="21">
        <v>0</v>
      </c>
      <c r="I22" s="21">
        <v>0</v>
      </c>
      <c r="J22" s="21">
        <v>10</v>
      </c>
      <c r="K22" s="21">
        <v>12</v>
      </c>
      <c r="L22" s="21">
        <v>15</v>
      </c>
      <c r="M22" s="21">
        <v>20</v>
      </c>
      <c r="N22" s="42">
        <v>2</v>
      </c>
      <c r="O22" s="42">
        <v>4</v>
      </c>
      <c r="P22" s="21"/>
      <c r="Q22" s="21"/>
      <c r="R22" s="21">
        <f t="shared" si="0"/>
        <v>27</v>
      </c>
      <c r="S22" s="21">
        <f t="shared" si="1"/>
        <v>36</v>
      </c>
      <c r="T22" s="21"/>
      <c r="U22" s="21"/>
      <c r="V22" s="21"/>
      <c r="W22" s="21"/>
      <c r="X22" s="21"/>
    </row>
    <row r="23" spans="2:24" ht="21.75" customHeight="1" x14ac:dyDescent="0.25">
      <c r="B23" s="84">
        <v>19</v>
      </c>
      <c r="C23" s="86" t="s">
        <v>397</v>
      </c>
      <c r="D23" s="28" t="s">
        <v>5</v>
      </c>
      <c r="E23" s="28">
        <v>0</v>
      </c>
      <c r="F23" s="28">
        <v>0</v>
      </c>
      <c r="G23" s="29"/>
      <c r="H23" s="21">
        <v>0</v>
      </c>
      <c r="I23" s="21">
        <v>0</v>
      </c>
      <c r="J23" s="21">
        <v>10</v>
      </c>
      <c r="K23" s="21">
        <v>12</v>
      </c>
      <c r="L23" s="21">
        <v>15</v>
      </c>
      <c r="M23" s="21">
        <v>20</v>
      </c>
      <c r="N23" s="42">
        <v>0.5</v>
      </c>
      <c r="O23" s="42">
        <v>1</v>
      </c>
      <c r="P23" s="21"/>
      <c r="Q23" s="21"/>
      <c r="R23" s="21">
        <f t="shared" si="0"/>
        <v>25.5</v>
      </c>
      <c r="S23" s="21">
        <f t="shared" si="1"/>
        <v>33</v>
      </c>
      <c r="T23" s="21"/>
      <c r="U23" s="21"/>
      <c r="V23" s="21"/>
      <c r="W23" s="21"/>
      <c r="X23" s="21"/>
    </row>
    <row r="24" spans="2:24" ht="21" customHeight="1" x14ac:dyDescent="0.25">
      <c r="B24" s="84">
        <v>20</v>
      </c>
      <c r="C24" s="85" t="s">
        <v>287</v>
      </c>
      <c r="D24" s="28" t="s">
        <v>45</v>
      </c>
      <c r="E24" s="28">
        <v>350</v>
      </c>
      <c r="F24" s="28">
        <v>380</v>
      </c>
      <c r="G24" s="29"/>
      <c r="H24" s="21">
        <v>170</v>
      </c>
      <c r="I24" s="21">
        <v>200</v>
      </c>
      <c r="J24" s="21">
        <v>100</v>
      </c>
      <c r="K24" s="21">
        <v>120</v>
      </c>
      <c r="L24" s="21">
        <v>40</v>
      </c>
      <c r="M24" s="21">
        <v>48</v>
      </c>
      <c r="N24" s="42">
        <v>13</v>
      </c>
      <c r="O24" s="42">
        <v>15</v>
      </c>
      <c r="P24" s="21">
        <v>2</v>
      </c>
      <c r="Q24" s="21">
        <v>3</v>
      </c>
      <c r="R24" s="21">
        <f t="shared" si="0"/>
        <v>675</v>
      </c>
      <c r="S24" s="21">
        <f t="shared" si="1"/>
        <v>766</v>
      </c>
      <c r="T24" s="21"/>
      <c r="U24" s="21"/>
      <c r="V24" s="21"/>
      <c r="W24" s="21"/>
      <c r="X24" s="21"/>
    </row>
    <row r="25" spans="2:24" ht="27" customHeight="1" x14ac:dyDescent="0.25">
      <c r="B25" s="84">
        <v>21</v>
      </c>
      <c r="C25" s="85" t="s">
        <v>104</v>
      </c>
      <c r="D25" s="87" t="s">
        <v>45</v>
      </c>
      <c r="E25" s="87">
        <v>0</v>
      </c>
      <c r="F25" s="87">
        <v>0</v>
      </c>
      <c r="G25" s="88"/>
      <c r="H25" s="21">
        <v>10</v>
      </c>
      <c r="I25" s="21">
        <v>15</v>
      </c>
      <c r="J25" s="21">
        <v>2</v>
      </c>
      <c r="K25" s="21">
        <v>3</v>
      </c>
      <c r="L25" s="21">
        <v>2</v>
      </c>
      <c r="M25" s="21">
        <v>3</v>
      </c>
      <c r="N25" s="42">
        <v>0</v>
      </c>
      <c r="O25" s="42">
        <v>0</v>
      </c>
      <c r="P25" s="21"/>
      <c r="Q25" s="21"/>
      <c r="R25" s="21">
        <f t="shared" si="0"/>
        <v>14</v>
      </c>
      <c r="S25" s="21">
        <f t="shared" si="1"/>
        <v>21</v>
      </c>
      <c r="T25" s="21"/>
      <c r="U25" s="21"/>
      <c r="V25" s="21"/>
      <c r="W25" s="21"/>
      <c r="X25" s="21"/>
    </row>
    <row r="26" spans="2:24" ht="27" customHeight="1" x14ac:dyDescent="0.25">
      <c r="B26" s="84">
        <v>22</v>
      </c>
      <c r="C26" s="85" t="s">
        <v>107</v>
      </c>
      <c r="D26" s="28" t="s">
        <v>45</v>
      </c>
      <c r="E26" s="28">
        <v>20</v>
      </c>
      <c r="F26" s="28">
        <v>30</v>
      </c>
      <c r="G26" s="29"/>
      <c r="H26" s="21">
        <v>0</v>
      </c>
      <c r="I26" s="21">
        <v>0</v>
      </c>
      <c r="J26" s="21">
        <v>40</v>
      </c>
      <c r="K26" s="21">
        <v>48</v>
      </c>
      <c r="L26" s="21">
        <v>0</v>
      </c>
      <c r="M26" s="21">
        <v>0</v>
      </c>
      <c r="N26" s="42">
        <v>0</v>
      </c>
      <c r="O26" s="42">
        <v>0</v>
      </c>
      <c r="P26" s="21"/>
      <c r="Q26" s="21"/>
      <c r="R26" s="21">
        <f t="shared" si="0"/>
        <v>60</v>
      </c>
      <c r="S26" s="21">
        <f t="shared" si="1"/>
        <v>78</v>
      </c>
      <c r="T26" s="21"/>
      <c r="U26" s="21"/>
      <c r="V26" s="21"/>
      <c r="W26" s="21"/>
      <c r="X26" s="21"/>
    </row>
    <row r="27" spans="2:24" ht="40.5" customHeight="1" x14ac:dyDescent="0.25">
      <c r="B27" s="84">
        <v>23</v>
      </c>
      <c r="C27" s="89" t="s">
        <v>105</v>
      </c>
      <c r="D27" s="28" t="s">
        <v>45</v>
      </c>
      <c r="E27" s="28">
        <v>0</v>
      </c>
      <c r="F27" s="28">
        <v>0</v>
      </c>
      <c r="G27" s="29"/>
      <c r="H27" s="21">
        <v>10</v>
      </c>
      <c r="I27" s="21">
        <v>15</v>
      </c>
      <c r="J27" s="21">
        <v>0</v>
      </c>
      <c r="K27" s="21">
        <v>0</v>
      </c>
      <c r="L27" s="21">
        <v>25</v>
      </c>
      <c r="M27" s="21">
        <v>35</v>
      </c>
      <c r="N27" s="42">
        <v>15</v>
      </c>
      <c r="O27" s="42">
        <v>20</v>
      </c>
      <c r="P27" s="21"/>
      <c r="Q27" s="21"/>
      <c r="R27" s="21">
        <f t="shared" si="0"/>
        <v>50</v>
      </c>
      <c r="S27" s="21">
        <f t="shared" si="1"/>
        <v>70</v>
      </c>
      <c r="T27" s="21"/>
      <c r="U27" s="21"/>
      <c r="V27" s="21"/>
      <c r="W27" s="21"/>
      <c r="X27" s="21"/>
    </row>
    <row r="28" spans="2:24" ht="24" x14ac:dyDescent="0.25">
      <c r="B28" s="84">
        <v>24</v>
      </c>
      <c r="C28" s="90" t="s">
        <v>183</v>
      </c>
      <c r="D28" s="28" t="s">
        <v>5</v>
      </c>
      <c r="E28" s="28">
        <v>0</v>
      </c>
      <c r="F28" s="28">
        <v>0</v>
      </c>
      <c r="G28" s="29"/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42">
        <v>2</v>
      </c>
      <c r="O28" s="42">
        <v>3</v>
      </c>
      <c r="P28" s="21">
        <v>1</v>
      </c>
      <c r="Q28" s="21">
        <v>3</v>
      </c>
      <c r="R28" s="21">
        <f t="shared" si="0"/>
        <v>3</v>
      </c>
      <c r="S28" s="21">
        <f t="shared" si="1"/>
        <v>6</v>
      </c>
      <c r="T28" s="21"/>
      <c r="U28" s="21"/>
      <c r="V28" s="21"/>
      <c r="W28" s="21"/>
      <c r="X28" s="21"/>
    </row>
    <row r="29" spans="2:24" ht="22.5" customHeight="1" x14ac:dyDescent="0.25">
      <c r="B29" s="84">
        <v>25</v>
      </c>
      <c r="C29" s="85" t="s">
        <v>158</v>
      </c>
      <c r="D29" s="28" t="s">
        <v>45</v>
      </c>
      <c r="E29" s="28">
        <v>1</v>
      </c>
      <c r="F29" s="28">
        <v>2</v>
      </c>
      <c r="G29" s="29"/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42">
        <v>0</v>
      </c>
      <c r="O29" s="42">
        <v>0</v>
      </c>
      <c r="P29" s="21"/>
      <c r="Q29" s="21"/>
      <c r="R29" s="21">
        <f t="shared" si="0"/>
        <v>1</v>
      </c>
      <c r="S29" s="21">
        <f t="shared" si="1"/>
        <v>2</v>
      </c>
      <c r="T29" s="21"/>
      <c r="U29" s="21"/>
      <c r="V29" s="21"/>
      <c r="W29" s="21"/>
      <c r="X29" s="21"/>
    </row>
    <row r="30" spans="2:24" ht="32.25" customHeight="1" x14ac:dyDescent="0.25">
      <c r="B30" s="84">
        <v>26</v>
      </c>
      <c r="C30" s="85" t="s">
        <v>159</v>
      </c>
      <c r="D30" s="28" t="s">
        <v>45</v>
      </c>
      <c r="E30" s="28">
        <v>0</v>
      </c>
      <c r="F30" s="28">
        <v>0</v>
      </c>
      <c r="G30" s="29"/>
      <c r="H30" s="21">
        <v>20</v>
      </c>
      <c r="I30" s="21">
        <v>30</v>
      </c>
      <c r="J30" s="21">
        <v>4</v>
      </c>
      <c r="K30" s="21">
        <v>5</v>
      </c>
      <c r="L30" s="21">
        <v>15</v>
      </c>
      <c r="M30" s="21">
        <v>20</v>
      </c>
      <c r="N30" s="42">
        <v>5</v>
      </c>
      <c r="O30" s="42">
        <v>7</v>
      </c>
      <c r="P30" s="21"/>
      <c r="Q30" s="21"/>
      <c r="R30" s="21">
        <f t="shared" si="0"/>
        <v>44</v>
      </c>
      <c r="S30" s="21">
        <f t="shared" si="1"/>
        <v>62</v>
      </c>
      <c r="T30" s="21"/>
      <c r="U30" s="21"/>
      <c r="V30" s="21"/>
      <c r="W30" s="21"/>
      <c r="X30" s="21"/>
    </row>
    <row r="31" spans="2:24" ht="22.5" customHeight="1" x14ac:dyDescent="0.25">
      <c r="B31" s="84">
        <v>27</v>
      </c>
      <c r="C31" s="86" t="s">
        <v>398</v>
      </c>
      <c r="D31" s="28" t="s">
        <v>45</v>
      </c>
      <c r="E31" s="28">
        <v>0</v>
      </c>
      <c r="F31" s="28">
        <v>0</v>
      </c>
      <c r="G31" s="29"/>
      <c r="H31" s="21">
        <v>0</v>
      </c>
      <c r="I31" s="21">
        <v>0</v>
      </c>
      <c r="J31" s="21">
        <v>0</v>
      </c>
      <c r="K31" s="21">
        <v>0</v>
      </c>
      <c r="L31" s="21">
        <v>20</v>
      </c>
      <c r="M31" s="21">
        <v>25</v>
      </c>
      <c r="N31" s="42">
        <v>0</v>
      </c>
      <c r="O31" s="42">
        <v>0</v>
      </c>
      <c r="P31" s="21"/>
      <c r="Q31" s="21"/>
      <c r="R31" s="21">
        <f t="shared" si="0"/>
        <v>20</v>
      </c>
      <c r="S31" s="21">
        <f t="shared" si="1"/>
        <v>25</v>
      </c>
      <c r="T31" s="21"/>
      <c r="U31" s="21"/>
      <c r="V31" s="21"/>
      <c r="W31" s="21"/>
      <c r="X31" s="21"/>
    </row>
    <row r="32" spans="2:24" ht="32.25" customHeight="1" x14ac:dyDescent="0.25">
      <c r="B32" s="84">
        <v>28</v>
      </c>
      <c r="C32" s="85" t="s">
        <v>184</v>
      </c>
      <c r="D32" s="28" t="s">
        <v>45</v>
      </c>
      <c r="E32" s="28">
        <v>1</v>
      </c>
      <c r="F32" s="28">
        <v>2</v>
      </c>
      <c r="G32" s="29"/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42">
        <v>0</v>
      </c>
      <c r="O32" s="42">
        <v>0</v>
      </c>
      <c r="P32" s="21"/>
      <c r="Q32" s="21"/>
      <c r="R32" s="21">
        <f t="shared" si="0"/>
        <v>1</v>
      </c>
      <c r="S32" s="21">
        <f t="shared" si="1"/>
        <v>2</v>
      </c>
      <c r="T32" s="21"/>
      <c r="U32" s="21"/>
      <c r="V32" s="21"/>
      <c r="W32" s="21"/>
      <c r="X32" s="21"/>
    </row>
    <row r="33" spans="1:24" ht="27.75" customHeight="1" x14ac:dyDescent="0.25">
      <c r="B33" s="84">
        <v>29</v>
      </c>
      <c r="C33" s="85" t="s">
        <v>482</v>
      </c>
      <c r="D33" s="28" t="s">
        <v>45</v>
      </c>
      <c r="E33" s="28">
        <v>40</v>
      </c>
      <c r="F33" s="28">
        <v>50</v>
      </c>
      <c r="G33" s="29"/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42">
        <v>0</v>
      </c>
      <c r="O33" s="42">
        <v>0</v>
      </c>
      <c r="P33" s="21"/>
      <c r="Q33" s="21"/>
      <c r="R33" s="21">
        <f t="shared" si="0"/>
        <v>40</v>
      </c>
      <c r="S33" s="21">
        <f t="shared" si="1"/>
        <v>50</v>
      </c>
      <c r="T33" s="21"/>
      <c r="U33" s="21"/>
      <c r="V33" s="21"/>
      <c r="W33" s="21"/>
      <c r="X33" s="21"/>
    </row>
    <row r="34" spans="1:24" x14ac:dyDescent="0.25">
      <c r="B34" s="84">
        <v>30</v>
      </c>
      <c r="C34" s="86" t="s">
        <v>506</v>
      </c>
      <c r="D34" s="28" t="s">
        <v>5</v>
      </c>
      <c r="E34" s="28">
        <v>0</v>
      </c>
      <c r="F34" s="28">
        <v>0</v>
      </c>
      <c r="G34" s="29"/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42">
        <v>0</v>
      </c>
      <c r="O34" s="42">
        <v>0</v>
      </c>
      <c r="P34" s="21"/>
      <c r="Q34" s="21"/>
      <c r="R34" s="21">
        <f t="shared" si="0"/>
        <v>0</v>
      </c>
      <c r="S34" s="21">
        <f t="shared" si="1"/>
        <v>0</v>
      </c>
      <c r="T34" s="21"/>
      <c r="U34" s="21"/>
      <c r="V34" s="21"/>
      <c r="W34" s="21"/>
      <c r="X34" s="21"/>
    </row>
    <row r="35" spans="1:24" ht="48" x14ac:dyDescent="0.25">
      <c r="B35" s="84">
        <v>31</v>
      </c>
      <c r="C35" s="85" t="s">
        <v>507</v>
      </c>
      <c r="D35" s="28" t="s">
        <v>45</v>
      </c>
      <c r="E35" s="28">
        <v>0</v>
      </c>
      <c r="F35" s="28">
        <v>0</v>
      </c>
      <c r="G35" s="29"/>
      <c r="H35" s="21">
        <v>0</v>
      </c>
      <c r="I35" s="21">
        <v>0</v>
      </c>
      <c r="J35" s="21">
        <v>200</v>
      </c>
      <c r="K35" s="21">
        <v>240</v>
      </c>
      <c r="L35" s="21">
        <v>30</v>
      </c>
      <c r="M35" s="21">
        <v>50</v>
      </c>
      <c r="N35" s="42">
        <v>0</v>
      </c>
      <c r="O35" s="42">
        <v>0</v>
      </c>
      <c r="P35" s="21"/>
      <c r="Q35" s="21"/>
      <c r="R35" s="21">
        <f t="shared" si="0"/>
        <v>230</v>
      </c>
      <c r="S35" s="21">
        <f t="shared" si="1"/>
        <v>290</v>
      </c>
      <c r="T35" s="21"/>
      <c r="U35" s="21"/>
      <c r="V35" s="21"/>
      <c r="W35" s="21"/>
      <c r="X35" s="21"/>
    </row>
    <row r="36" spans="1:24" ht="48" x14ac:dyDescent="0.25">
      <c r="B36" s="84">
        <v>32</v>
      </c>
      <c r="C36" s="85" t="s">
        <v>508</v>
      </c>
      <c r="D36" s="28" t="s">
        <v>45</v>
      </c>
      <c r="E36" s="28">
        <v>0</v>
      </c>
      <c r="F36" s="28">
        <v>0</v>
      </c>
      <c r="G36" s="29"/>
      <c r="H36" s="21">
        <v>0</v>
      </c>
      <c r="I36" s="21">
        <v>0</v>
      </c>
      <c r="J36" s="21">
        <v>200</v>
      </c>
      <c r="K36" s="21">
        <v>240</v>
      </c>
      <c r="L36" s="21">
        <v>30</v>
      </c>
      <c r="M36" s="21">
        <v>50</v>
      </c>
      <c r="N36" s="42">
        <v>0</v>
      </c>
      <c r="O36" s="42">
        <v>0</v>
      </c>
      <c r="P36" s="21"/>
      <c r="Q36" s="21"/>
      <c r="R36" s="21">
        <f t="shared" si="0"/>
        <v>230</v>
      </c>
      <c r="S36" s="21">
        <f t="shared" si="1"/>
        <v>290</v>
      </c>
      <c r="T36" s="21"/>
      <c r="U36" s="21"/>
      <c r="V36" s="21"/>
      <c r="W36" s="21"/>
      <c r="X36" s="21"/>
    </row>
    <row r="37" spans="1:24" x14ac:dyDescent="0.25">
      <c r="B37" s="84">
        <v>33</v>
      </c>
      <c r="C37" s="85" t="s">
        <v>164</v>
      </c>
      <c r="D37" s="28" t="s">
        <v>45</v>
      </c>
      <c r="E37" s="28">
        <v>10</v>
      </c>
      <c r="F37" s="28">
        <v>15</v>
      </c>
      <c r="G37" s="29"/>
      <c r="H37" s="21">
        <v>20</v>
      </c>
      <c r="I37" s="21">
        <v>30</v>
      </c>
      <c r="J37" s="21">
        <v>6</v>
      </c>
      <c r="K37" s="21">
        <v>7</v>
      </c>
      <c r="L37" s="21">
        <v>3</v>
      </c>
      <c r="M37" s="21">
        <v>5</v>
      </c>
      <c r="N37" s="42">
        <v>5</v>
      </c>
      <c r="O37" s="42">
        <v>6</v>
      </c>
      <c r="P37" s="21"/>
      <c r="Q37" s="21"/>
      <c r="R37" s="21">
        <f t="shared" si="0"/>
        <v>44</v>
      </c>
      <c r="S37" s="21">
        <f t="shared" si="1"/>
        <v>63</v>
      </c>
      <c r="T37" s="21"/>
      <c r="U37" s="21"/>
      <c r="V37" s="21"/>
      <c r="W37" s="21"/>
      <c r="X37" s="21"/>
    </row>
    <row r="38" spans="1:24" ht="72" x14ac:dyDescent="0.25">
      <c r="B38" s="84">
        <v>34</v>
      </c>
      <c r="C38" s="85" t="s">
        <v>288</v>
      </c>
      <c r="D38" s="28" t="s">
        <v>45</v>
      </c>
      <c r="E38" s="28">
        <v>20</v>
      </c>
      <c r="F38" s="28">
        <v>30</v>
      </c>
      <c r="G38" s="29"/>
      <c r="H38" s="21">
        <v>40</v>
      </c>
      <c r="I38" s="21">
        <v>50</v>
      </c>
      <c r="J38" s="21">
        <v>26</v>
      </c>
      <c r="K38" s="21">
        <v>31</v>
      </c>
      <c r="L38" s="21">
        <v>30</v>
      </c>
      <c r="M38" s="21">
        <v>36</v>
      </c>
      <c r="N38" s="42">
        <v>6</v>
      </c>
      <c r="O38" s="42">
        <v>10</v>
      </c>
      <c r="P38" s="21"/>
      <c r="Q38" s="21"/>
      <c r="R38" s="21">
        <f t="shared" si="0"/>
        <v>122</v>
      </c>
      <c r="S38" s="21">
        <f t="shared" si="1"/>
        <v>157</v>
      </c>
      <c r="T38" s="21"/>
      <c r="U38" s="21"/>
      <c r="V38" s="21"/>
      <c r="W38" s="21"/>
      <c r="X38" s="21"/>
    </row>
    <row r="39" spans="1:24" x14ac:dyDescent="0.25">
      <c r="B39" s="84">
        <v>35</v>
      </c>
      <c r="C39" s="85" t="s">
        <v>293</v>
      </c>
      <c r="D39" s="28" t="s">
        <v>45</v>
      </c>
      <c r="E39" s="28">
        <v>20</v>
      </c>
      <c r="F39" s="28">
        <v>30</v>
      </c>
      <c r="G39" s="29"/>
      <c r="H39" s="21">
        <v>20</v>
      </c>
      <c r="I39" s="21">
        <v>30</v>
      </c>
      <c r="J39" s="21">
        <v>0</v>
      </c>
      <c r="K39" s="21">
        <v>0</v>
      </c>
      <c r="L39" s="21">
        <v>4</v>
      </c>
      <c r="M39" s="21">
        <v>6</v>
      </c>
      <c r="N39" s="42">
        <v>0</v>
      </c>
      <c r="O39" s="42">
        <v>0</v>
      </c>
      <c r="P39" s="21"/>
      <c r="Q39" s="21"/>
      <c r="R39" s="21">
        <f t="shared" si="0"/>
        <v>44</v>
      </c>
      <c r="S39" s="21">
        <f t="shared" si="1"/>
        <v>66</v>
      </c>
      <c r="T39" s="21"/>
      <c r="U39" s="21"/>
      <c r="V39" s="21"/>
      <c r="W39" s="21"/>
      <c r="X39" s="21"/>
    </row>
    <row r="40" spans="1:24" x14ac:dyDescent="0.25">
      <c r="B40" s="84">
        <v>36</v>
      </c>
      <c r="C40" s="85" t="s">
        <v>491</v>
      </c>
      <c r="D40" s="28" t="s">
        <v>45</v>
      </c>
      <c r="E40" s="28">
        <v>0</v>
      </c>
      <c r="F40" s="28">
        <v>0</v>
      </c>
      <c r="G40" s="29"/>
      <c r="H40" s="21">
        <v>40</v>
      </c>
      <c r="I40" s="21">
        <v>50</v>
      </c>
      <c r="J40" s="21">
        <v>0</v>
      </c>
      <c r="K40" s="21">
        <v>0</v>
      </c>
      <c r="L40" s="21">
        <v>0</v>
      </c>
      <c r="M40" s="21">
        <v>0</v>
      </c>
      <c r="N40" s="42">
        <v>0</v>
      </c>
      <c r="O40" s="42">
        <v>0</v>
      </c>
      <c r="P40" s="21"/>
      <c r="Q40" s="21"/>
      <c r="R40" s="21">
        <f t="shared" si="0"/>
        <v>40</v>
      </c>
      <c r="S40" s="21">
        <f t="shared" si="1"/>
        <v>50</v>
      </c>
      <c r="T40" s="21"/>
      <c r="U40" s="21"/>
      <c r="V40" s="21"/>
      <c r="W40" s="21"/>
      <c r="X40" s="21"/>
    </row>
    <row r="41" spans="1:24" ht="24" x14ac:dyDescent="0.25">
      <c r="B41" s="84">
        <v>37</v>
      </c>
      <c r="C41" s="85" t="s">
        <v>294</v>
      </c>
      <c r="D41" s="28" t="s">
        <v>45</v>
      </c>
      <c r="E41" s="28">
        <v>0</v>
      </c>
      <c r="F41" s="28">
        <v>0</v>
      </c>
      <c r="G41" s="29"/>
      <c r="H41" s="21">
        <v>0</v>
      </c>
      <c r="I41" s="21">
        <v>0</v>
      </c>
      <c r="J41" s="21">
        <v>0</v>
      </c>
      <c r="K41" s="21">
        <v>0</v>
      </c>
      <c r="L41" s="21">
        <v>25</v>
      </c>
      <c r="M41" s="21">
        <v>30</v>
      </c>
      <c r="N41" s="42">
        <v>8</v>
      </c>
      <c r="O41" s="42">
        <v>10</v>
      </c>
      <c r="P41" s="21"/>
      <c r="Q41" s="21"/>
      <c r="R41" s="21">
        <f t="shared" si="0"/>
        <v>33</v>
      </c>
      <c r="S41" s="21">
        <f t="shared" si="1"/>
        <v>40</v>
      </c>
      <c r="T41" s="21"/>
      <c r="U41" s="21"/>
      <c r="V41" s="21"/>
      <c r="W41" s="21"/>
      <c r="X41" s="21"/>
    </row>
    <row r="42" spans="1:24" ht="27.75" customHeight="1" x14ac:dyDescent="0.25">
      <c r="B42" s="84">
        <v>38</v>
      </c>
      <c r="C42" s="85" t="s">
        <v>119</v>
      </c>
      <c r="D42" s="28" t="s">
        <v>100</v>
      </c>
      <c r="E42" s="28">
        <v>60</v>
      </c>
      <c r="F42" s="28">
        <v>80</v>
      </c>
      <c r="G42" s="29"/>
      <c r="H42" s="21">
        <v>60</v>
      </c>
      <c r="I42" s="21">
        <v>70</v>
      </c>
      <c r="J42" s="21">
        <v>0</v>
      </c>
      <c r="K42" s="21">
        <v>0</v>
      </c>
      <c r="L42" s="21">
        <v>0</v>
      </c>
      <c r="M42" s="21">
        <v>0</v>
      </c>
      <c r="N42" s="42">
        <v>20</v>
      </c>
      <c r="O42" s="42">
        <v>25</v>
      </c>
      <c r="P42" s="21"/>
      <c r="Q42" s="21"/>
      <c r="R42" s="21">
        <f t="shared" si="0"/>
        <v>140</v>
      </c>
      <c r="S42" s="21">
        <f t="shared" si="1"/>
        <v>175</v>
      </c>
      <c r="T42" s="21"/>
      <c r="U42" s="21"/>
      <c r="V42" s="21"/>
      <c r="W42" s="21"/>
      <c r="X42" s="21"/>
    </row>
    <row r="43" spans="1:24" ht="24" customHeight="1" x14ac:dyDescent="0.25">
      <c r="B43" s="84">
        <v>39</v>
      </c>
      <c r="C43" s="85" t="s">
        <v>224</v>
      </c>
      <c r="D43" s="28" t="s">
        <v>100</v>
      </c>
      <c r="E43" s="28">
        <v>10</v>
      </c>
      <c r="F43" s="28">
        <v>10</v>
      </c>
      <c r="G43" s="29"/>
      <c r="H43" s="21">
        <v>0</v>
      </c>
      <c r="I43" s="21">
        <v>0</v>
      </c>
      <c r="J43" s="21">
        <v>0</v>
      </c>
      <c r="K43" s="21">
        <v>0</v>
      </c>
      <c r="L43" s="21">
        <v>4</v>
      </c>
      <c r="M43" s="21">
        <v>5</v>
      </c>
      <c r="N43" s="42">
        <v>0</v>
      </c>
      <c r="O43" s="42">
        <v>0</v>
      </c>
      <c r="P43" s="21"/>
      <c r="Q43" s="21"/>
      <c r="R43" s="21">
        <f t="shared" si="0"/>
        <v>14</v>
      </c>
      <c r="S43" s="21">
        <f t="shared" si="1"/>
        <v>15</v>
      </c>
      <c r="T43" s="21"/>
      <c r="U43" s="21"/>
      <c r="V43" s="21"/>
      <c r="W43" s="21"/>
      <c r="X43" s="21"/>
    </row>
    <row r="44" spans="1:24" ht="24.75" customHeight="1" x14ac:dyDescent="0.25">
      <c r="B44" s="84">
        <v>40</v>
      </c>
      <c r="C44" s="91" t="s">
        <v>399</v>
      </c>
      <c r="D44" s="18" t="s">
        <v>45</v>
      </c>
      <c r="E44" s="18">
        <v>0</v>
      </c>
      <c r="F44" s="18">
        <v>0</v>
      </c>
      <c r="G44" s="29"/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42">
        <v>0</v>
      </c>
      <c r="O44" s="42">
        <v>0</v>
      </c>
      <c r="P44" s="21"/>
      <c r="Q44" s="21"/>
      <c r="R44" s="21">
        <f t="shared" si="0"/>
        <v>0</v>
      </c>
      <c r="S44" s="21">
        <f t="shared" si="1"/>
        <v>0</v>
      </c>
      <c r="T44" s="21"/>
      <c r="U44" s="21"/>
      <c r="V44" s="21"/>
      <c r="W44" s="21"/>
      <c r="X44" s="21"/>
    </row>
    <row r="45" spans="1:24" ht="42.75" customHeight="1" x14ac:dyDescent="0.25">
      <c r="B45" s="84">
        <v>41</v>
      </c>
      <c r="C45" s="85" t="s">
        <v>125</v>
      </c>
      <c r="D45" s="28" t="s">
        <v>45</v>
      </c>
      <c r="E45" s="28">
        <v>10</v>
      </c>
      <c r="F45" s="28">
        <v>15</v>
      </c>
      <c r="G45" s="29"/>
      <c r="H45" s="21">
        <v>10</v>
      </c>
      <c r="I45" s="21">
        <v>15</v>
      </c>
      <c r="J45" s="21">
        <v>3</v>
      </c>
      <c r="K45" s="21">
        <v>4</v>
      </c>
      <c r="L45" s="21">
        <v>3</v>
      </c>
      <c r="M45" s="21">
        <v>5</v>
      </c>
      <c r="N45" s="42">
        <v>1</v>
      </c>
      <c r="O45" s="42">
        <v>1</v>
      </c>
      <c r="P45" s="21"/>
      <c r="Q45" s="21"/>
      <c r="R45" s="21">
        <f t="shared" si="0"/>
        <v>27</v>
      </c>
      <c r="S45" s="21">
        <f t="shared" si="1"/>
        <v>40</v>
      </c>
      <c r="T45" s="21"/>
      <c r="U45" s="21"/>
      <c r="V45" s="21"/>
      <c r="W45" s="21"/>
      <c r="X45" s="21"/>
    </row>
    <row r="46" spans="1:24" ht="27" customHeight="1" x14ac:dyDescent="0.25">
      <c r="B46" s="84">
        <v>42</v>
      </c>
      <c r="C46" s="85" t="s">
        <v>134</v>
      </c>
      <c r="D46" s="28" t="s">
        <v>45</v>
      </c>
      <c r="E46" s="28">
        <v>25</v>
      </c>
      <c r="F46" s="28">
        <v>30</v>
      </c>
      <c r="G46" s="29"/>
      <c r="H46" s="21">
        <v>40</v>
      </c>
      <c r="I46" s="21">
        <v>50</v>
      </c>
      <c r="J46" s="21">
        <v>60</v>
      </c>
      <c r="K46" s="21">
        <v>72</v>
      </c>
      <c r="L46" s="21">
        <v>50</v>
      </c>
      <c r="M46" s="21">
        <v>70</v>
      </c>
      <c r="N46" s="42">
        <v>12</v>
      </c>
      <c r="O46" s="42">
        <v>15</v>
      </c>
      <c r="P46" s="21"/>
      <c r="Q46" s="21"/>
      <c r="R46" s="21">
        <f t="shared" si="0"/>
        <v>187</v>
      </c>
      <c r="S46" s="21">
        <f t="shared" si="1"/>
        <v>237</v>
      </c>
      <c r="T46" s="21"/>
      <c r="U46" s="21"/>
      <c r="V46" s="21"/>
      <c r="W46" s="21"/>
      <c r="X46" s="21"/>
    </row>
    <row r="47" spans="1:24" ht="36" x14ac:dyDescent="0.25">
      <c r="B47" s="84">
        <v>43</v>
      </c>
      <c r="C47" s="85" t="s">
        <v>509</v>
      </c>
      <c r="D47" s="28" t="s">
        <v>45</v>
      </c>
      <c r="E47" s="28">
        <v>5</v>
      </c>
      <c r="F47" s="28">
        <v>10</v>
      </c>
      <c r="G47" s="29"/>
      <c r="H47" s="21">
        <v>0</v>
      </c>
      <c r="I47" s="21">
        <v>0</v>
      </c>
      <c r="J47" s="21">
        <v>60</v>
      </c>
      <c r="K47" s="21">
        <v>72</v>
      </c>
      <c r="L47" s="21">
        <v>50</v>
      </c>
      <c r="M47" s="21">
        <v>60</v>
      </c>
      <c r="N47" s="42">
        <v>3</v>
      </c>
      <c r="O47" s="42">
        <v>5</v>
      </c>
      <c r="P47" s="21">
        <v>80</v>
      </c>
      <c r="Q47" s="21">
        <v>80</v>
      </c>
      <c r="R47" s="21">
        <f t="shared" si="0"/>
        <v>198</v>
      </c>
      <c r="S47" s="21">
        <f t="shared" si="1"/>
        <v>227</v>
      </c>
      <c r="T47" s="21"/>
      <c r="U47" s="21"/>
      <c r="V47" s="21"/>
      <c r="W47" s="21"/>
      <c r="X47" s="21"/>
    </row>
    <row r="48" spans="1:24" ht="24" x14ac:dyDescent="0.25">
      <c r="A48" s="6"/>
      <c r="B48" s="84">
        <v>44</v>
      </c>
      <c r="C48" s="27" t="s">
        <v>510</v>
      </c>
      <c r="D48" s="28" t="s">
        <v>45</v>
      </c>
      <c r="E48" s="28">
        <v>40</v>
      </c>
      <c r="F48" s="28">
        <v>50</v>
      </c>
      <c r="G48" s="29"/>
      <c r="H48" s="21">
        <v>0</v>
      </c>
      <c r="I48" s="21">
        <v>0</v>
      </c>
      <c r="J48" s="21">
        <v>0</v>
      </c>
      <c r="K48" s="21">
        <v>0</v>
      </c>
      <c r="L48" s="21">
        <v>1</v>
      </c>
      <c r="M48" s="21">
        <v>2</v>
      </c>
      <c r="N48" s="42">
        <v>2</v>
      </c>
      <c r="O48" s="42">
        <v>3</v>
      </c>
      <c r="P48" s="21">
        <v>86</v>
      </c>
      <c r="Q48" s="21">
        <v>86</v>
      </c>
      <c r="R48" s="21">
        <f t="shared" si="0"/>
        <v>129</v>
      </c>
      <c r="S48" s="21">
        <f t="shared" si="1"/>
        <v>141</v>
      </c>
      <c r="T48" s="21"/>
      <c r="U48" s="21"/>
      <c r="V48" s="21"/>
      <c r="W48" s="21"/>
      <c r="X48" s="21"/>
    </row>
    <row r="49" spans="2:24" x14ac:dyDescent="0.25">
      <c r="B49" s="84">
        <v>45</v>
      </c>
      <c r="C49" s="86" t="s">
        <v>400</v>
      </c>
      <c r="D49" s="28" t="s">
        <v>45</v>
      </c>
      <c r="E49" s="28">
        <v>0</v>
      </c>
      <c r="F49" s="28">
        <v>0</v>
      </c>
      <c r="G49" s="29"/>
      <c r="H49" s="21">
        <v>0</v>
      </c>
      <c r="I49" s="21">
        <v>0</v>
      </c>
      <c r="J49" s="21">
        <v>0</v>
      </c>
      <c r="K49" s="21">
        <v>0</v>
      </c>
      <c r="L49" s="21">
        <v>5</v>
      </c>
      <c r="M49" s="21">
        <v>7</v>
      </c>
      <c r="N49" s="42">
        <v>1</v>
      </c>
      <c r="O49" s="42">
        <v>3</v>
      </c>
      <c r="P49" s="21">
        <v>0</v>
      </c>
      <c r="Q49" s="21">
        <v>0</v>
      </c>
      <c r="R49" s="21">
        <f t="shared" si="0"/>
        <v>6</v>
      </c>
      <c r="S49" s="21">
        <v>9</v>
      </c>
      <c r="T49" s="21"/>
      <c r="U49" s="21"/>
      <c r="V49" s="21"/>
      <c r="W49" s="21"/>
      <c r="X49" s="21"/>
    </row>
    <row r="50" spans="2:24" ht="57" customHeight="1" x14ac:dyDescent="0.25">
      <c r="B50" s="84">
        <v>46</v>
      </c>
      <c r="C50" s="27" t="s">
        <v>511</v>
      </c>
      <c r="D50" s="28" t="s">
        <v>45</v>
      </c>
      <c r="E50" s="28">
        <v>0</v>
      </c>
      <c r="F50" s="28">
        <v>0</v>
      </c>
      <c r="G50" s="29"/>
      <c r="H50" s="21">
        <v>0</v>
      </c>
      <c r="I50" s="21">
        <v>0</v>
      </c>
      <c r="J50" s="21">
        <v>0</v>
      </c>
      <c r="K50" s="21">
        <v>0</v>
      </c>
      <c r="L50" s="21">
        <v>15</v>
      </c>
      <c r="M50" s="21">
        <v>20</v>
      </c>
      <c r="N50" s="42">
        <v>1</v>
      </c>
      <c r="O50" s="42">
        <v>2</v>
      </c>
      <c r="P50" s="21"/>
      <c r="Q50" s="21"/>
      <c r="R50" s="21">
        <f t="shared" si="0"/>
        <v>16</v>
      </c>
      <c r="S50" s="21">
        <f t="shared" si="1"/>
        <v>22</v>
      </c>
      <c r="T50" s="21"/>
      <c r="U50" s="21"/>
      <c r="V50" s="21"/>
      <c r="W50" s="21"/>
      <c r="X50" s="21"/>
    </row>
    <row r="51" spans="2:24" ht="24" x14ac:dyDescent="0.25">
      <c r="B51" s="84">
        <v>47</v>
      </c>
      <c r="C51" s="27" t="s">
        <v>289</v>
      </c>
      <c r="D51" s="28" t="s">
        <v>45</v>
      </c>
      <c r="E51" s="28">
        <v>0</v>
      </c>
      <c r="F51" s="28">
        <v>0</v>
      </c>
      <c r="G51" s="29"/>
      <c r="H51" s="21">
        <v>40</v>
      </c>
      <c r="I51" s="21">
        <v>50</v>
      </c>
      <c r="J51" s="21">
        <v>0</v>
      </c>
      <c r="K51" s="21">
        <v>0</v>
      </c>
      <c r="L51" s="21">
        <v>3</v>
      </c>
      <c r="M51" s="21">
        <v>5</v>
      </c>
      <c r="N51" s="42">
        <v>0</v>
      </c>
      <c r="O51" s="42">
        <v>0</v>
      </c>
      <c r="P51" s="21">
        <v>80</v>
      </c>
      <c r="Q51" s="21">
        <v>80</v>
      </c>
      <c r="R51" s="21">
        <f t="shared" si="0"/>
        <v>123</v>
      </c>
      <c r="S51" s="21">
        <f t="shared" si="1"/>
        <v>135</v>
      </c>
      <c r="T51" s="21"/>
      <c r="U51" s="21"/>
      <c r="V51" s="21"/>
      <c r="W51" s="21"/>
      <c r="X51" s="21"/>
    </row>
    <row r="52" spans="2:24" ht="27" customHeight="1" x14ac:dyDescent="0.25">
      <c r="B52" s="84">
        <v>48</v>
      </c>
      <c r="C52" s="86" t="s">
        <v>443</v>
      </c>
      <c r="D52" s="28" t="s">
        <v>100</v>
      </c>
      <c r="E52" s="28">
        <v>0</v>
      </c>
      <c r="F52" s="28">
        <v>0</v>
      </c>
      <c r="G52" s="29"/>
      <c r="H52" s="21">
        <v>0</v>
      </c>
      <c r="I52" s="21">
        <v>0</v>
      </c>
      <c r="J52" s="21">
        <v>0</v>
      </c>
      <c r="K52" s="21">
        <v>0</v>
      </c>
      <c r="L52" s="21">
        <v>10</v>
      </c>
      <c r="M52" s="21">
        <v>15</v>
      </c>
      <c r="N52" s="42">
        <v>1</v>
      </c>
      <c r="O52" s="42">
        <v>2</v>
      </c>
      <c r="P52" s="21"/>
      <c r="Q52" s="21"/>
      <c r="R52" s="21">
        <f t="shared" si="0"/>
        <v>11</v>
      </c>
      <c r="S52" s="21">
        <f t="shared" si="1"/>
        <v>17</v>
      </c>
      <c r="T52" s="21"/>
      <c r="U52" s="21"/>
      <c r="V52" s="21"/>
      <c r="W52" s="21"/>
      <c r="X52" s="21"/>
    </row>
    <row r="53" spans="2:24" ht="38.25" customHeight="1" x14ac:dyDescent="0.25">
      <c r="B53" s="84">
        <v>49</v>
      </c>
      <c r="C53" s="85" t="s">
        <v>290</v>
      </c>
      <c r="D53" s="28" t="s">
        <v>45</v>
      </c>
      <c r="E53" s="28">
        <v>5</v>
      </c>
      <c r="F53" s="28">
        <v>6</v>
      </c>
      <c r="G53" s="29"/>
      <c r="H53" s="21">
        <v>60</v>
      </c>
      <c r="I53" s="21">
        <v>70</v>
      </c>
      <c r="J53" s="21">
        <v>25</v>
      </c>
      <c r="K53" s="21">
        <v>30</v>
      </c>
      <c r="L53" s="21">
        <v>25</v>
      </c>
      <c r="M53" s="21">
        <v>30</v>
      </c>
      <c r="N53" s="42">
        <v>1</v>
      </c>
      <c r="O53" s="42">
        <v>2</v>
      </c>
      <c r="P53" s="21"/>
      <c r="Q53" s="21"/>
      <c r="R53" s="21">
        <f t="shared" si="0"/>
        <v>116</v>
      </c>
      <c r="S53" s="21">
        <f t="shared" si="1"/>
        <v>138</v>
      </c>
      <c r="T53" s="21"/>
      <c r="U53" s="21"/>
      <c r="V53" s="21"/>
      <c r="W53" s="21"/>
      <c r="X53" s="21"/>
    </row>
    <row r="54" spans="2:24" ht="27" customHeight="1" x14ac:dyDescent="0.25">
      <c r="B54" s="84">
        <v>50</v>
      </c>
      <c r="C54" s="89" t="s">
        <v>291</v>
      </c>
      <c r="D54" s="28" t="s">
        <v>45</v>
      </c>
      <c r="E54" s="28">
        <v>5</v>
      </c>
      <c r="F54" s="28">
        <v>6</v>
      </c>
      <c r="G54" s="29"/>
      <c r="H54" s="21">
        <v>20</v>
      </c>
      <c r="I54" s="21">
        <v>30</v>
      </c>
      <c r="J54" s="21">
        <v>30</v>
      </c>
      <c r="K54" s="21">
        <v>36</v>
      </c>
      <c r="L54" s="21">
        <v>15</v>
      </c>
      <c r="M54" s="21">
        <v>20</v>
      </c>
      <c r="N54" s="42">
        <v>1</v>
      </c>
      <c r="O54" s="42">
        <v>2</v>
      </c>
      <c r="P54" s="21"/>
      <c r="Q54" s="21"/>
      <c r="R54" s="21">
        <f t="shared" si="0"/>
        <v>71</v>
      </c>
      <c r="S54" s="21">
        <f t="shared" si="1"/>
        <v>94</v>
      </c>
      <c r="T54" s="21"/>
      <c r="U54" s="21"/>
      <c r="V54" s="21"/>
      <c r="W54" s="21"/>
      <c r="X54" s="21"/>
    </row>
    <row r="55" spans="2:24" ht="40.5" customHeight="1" x14ac:dyDescent="0.25">
      <c r="B55" s="84">
        <v>51</v>
      </c>
      <c r="C55" s="85" t="s">
        <v>292</v>
      </c>
      <c r="D55" s="28" t="s">
        <v>45</v>
      </c>
      <c r="E55" s="28">
        <v>5</v>
      </c>
      <c r="F55" s="28">
        <v>6</v>
      </c>
      <c r="G55" s="29"/>
      <c r="H55" s="21">
        <v>20</v>
      </c>
      <c r="I55" s="21">
        <v>30</v>
      </c>
      <c r="J55" s="21">
        <v>0</v>
      </c>
      <c r="K55" s="21">
        <v>0</v>
      </c>
      <c r="L55" s="21">
        <v>3</v>
      </c>
      <c r="M55" s="21">
        <v>4</v>
      </c>
      <c r="N55" s="42">
        <v>0</v>
      </c>
      <c r="O55" s="42">
        <v>0</v>
      </c>
      <c r="P55" s="21"/>
      <c r="Q55" s="21"/>
      <c r="R55" s="21">
        <f t="shared" si="0"/>
        <v>28</v>
      </c>
      <c r="S55" s="21">
        <f t="shared" si="1"/>
        <v>40</v>
      </c>
      <c r="T55" s="21"/>
      <c r="U55" s="21"/>
      <c r="V55" s="21"/>
      <c r="W55" s="21"/>
      <c r="X55" s="21"/>
    </row>
    <row r="56" spans="2:24" ht="27" customHeight="1" x14ac:dyDescent="0.25">
      <c r="B56" s="84">
        <v>52</v>
      </c>
      <c r="C56" s="85" t="s">
        <v>401</v>
      </c>
      <c r="D56" s="28" t="s">
        <v>45</v>
      </c>
      <c r="E56" s="28">
        <v>250</v>
      </c>
      <c r="F56" s="28">
        <v>300</v>
      </c>
      <c r="G56" s="29"/>
      <c r="H56" s="21">
        <v>50</v>
      </c>
      <c r="I56" s="21">
        <v>60</v>
      </c>
      <c r="J56" s="21">
        <v>30</v>
      </c>
      <c r="K56" s="21">
        <v>36</v>
      </c>
      <c r="L56" s="21">
        <v>8</v>
      </c>
      <c r="M56" s="21">
        <v>10</v>
      </c>
      <c r="N56" s="42">
        <v>1</v>
      </c>
      <c r="O56" s="42">
        <v>2</v>
      </c>
      <c r="P56" s="21"/>
      <c r="Q56" s="21"/>
      <c r="R56" s="21">
        <v>94</v>
      </c>
      <c r="S56" s="21">
        <v>6</v>
      </c>
      <c r="T56" s="21"/>
      <c r="U56" s="21"/>
      <c r="V56" s="21"/>
      <c r="W56" s="21"/>
      <c r="X56" s="21"/>
    </row>
    <row r="57" spans="2:24" ht="36.75" customHeight="1" x14ac:dyDescent="0.25">
      <c r="B57" s="84">
        <v>53</v>
      </c>
      <c r="C57" s="27" t="s">
        <v>179</v>
      </c>
      <c r="D57" s="28" t="s">
        <v>45</v>
      </c>
      <c r="E57" s="28">
        <v>2</v>
      </c>
      <c r="F57" s="28">
        <v>4</v>
      </c>
      <c r="G57" s="29"/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42">
        <v>50</v>
      </c>
      <c r="O57" s="42">
        <v>60</v>
      </c>
      <c r="P57" s="21"/>
      <c r="Q57" s="21"/>
      <c r="R57" s="21">
        <v>250</v>
      </c>
      <c r="S57" s="21">
        <v>300</v>
      </c>
      <c r="T57" s="21"/>
      <c r="U57" s="21"/>
      <c r="V57" s="21"/>
      <c r="W57" s="21"/>
      <c r="X57" s="21"/>
    </row>
    <row r="58" spans="2:24" ht="41.25" customHeight="1" x14ac:dyDescent="0.25">
      <c r="B58" s="84">
        <v>54</v>
      </c>
      <c r="C58" s="85" t="s">
        <v>546</v>
      </c>
      <c r="D58" s="28" t="s">
        <v>5</v>
      </c>
      <c r="E58" s="28">
        <v>0</v>
      </c>
      <c r="F58" s="28">
        <v>0</v>
      </c>
      <c r="G58" s="29"/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42">
        <v>0</v>
      </c>
      <c r="O58" s="42">
        <v>0</v>
      </c>
      <c r="P58" s="21"/>
      <c r="Q58" s="21"/>
      <c r="R58" s="21">
        <v>2</v>
      </c>
      <c r="S58" s="21">
        <v>4</v>
      </c>
      <c r="T58" s="21"/>
      <c r="U58" s="21"/>
      <c r="V58" s="21"/>
      <c r="W58" s="21"/>
      <c r="X58" s="21"/>
    </row>
    <row r="59" spans="2:24" ht="41.25" customHeight="1" x14ac:dyDescent="0.25">
      <c r="B59" s="84">
        <v>55</v>
      </c>
      <c r="C59" s="85" t="s">
        <v>127</v>
      </c>
      <c r="D59" s="28" t="s">
        <v>45</v>
      </c>
      <c r="E59" s="28">
        <v>0</v>
      </c>
      <c r="F59" s="28">
        <v>0</v>
      </c>
      <c r="G59" s="29"/>
      <c r="H59" s="21">
        <v>0</v>
      </c>
      <c r="I59" s="21">
        <v>0</v>
      </c>
      <c r="J59" s="21">
        <v>0</v>
      </c>
      <c r="K59" s="21">
        <v>0</v>
      </c>
      <c r="L59" s="21">
        <v>4</v>
      </c>
      <c r="M59" s="21">
        <v>6</v>
      </c>
      <c r="N59" s="42">
        <v>5</v>
      </c>
      <c r="O59" s="42">
        <v>7</v>
      </c>
      <c r="P59" s="21"/>
      <c r="Q59" s="21"/>
      <c r="R59" s="21">
        <f t="shared" si="0"/>
        <v>9</v>
      </c>
      <c r="S59" s="21">
        <f t="shared" si="1"/>
        <v>13</v>
      </c>
      <c r="T59" s="21"/>
      <c r="U59" s="21"/>
      <c r="V59" s="21"/>
      <c r="W59" s="21"/>
      <c r="X59" s="21"/>
    </row>
    <row r="60" spans="2:24" x14ac:dyDescent="0.25">
      <c r="B60" s="84">
        <v>56</v>
      </c>
      <c r="C60" s="85" t="s">
        <v>120</v>
      </c>
      <c r="D60" s="28" t="s">
        <v>45</v>
      </c>
      <c r="E60" s="28">
        <v>25</v>
      </c>
      <c r="F60" s="28">
        <v>30</v>
      </c>
      <c r="G60" s="29"/>
      <c r="H60" s="21">
        <v>40</v>
      </c>
      <c r="I60" s="21">
        <v>50</v>
      </c>
      <c r="J60" s="21">
        <v>18</v>
      </c>
      <c r="K60" s="21">
        <v>21</v>
      </c>
      <c r="L60" s="21">
        <v>0</v>
      </c>
      <c r="M60" s="21">
        <v>0</v>
      </c>
      <c r="N60" s="42">
        <v>0</v>
      </c>
      <c r="O60" s="42">
        <v>0</v>
      </c>
      <c r="P60" s="21"/>
      <c r="Q60" s="21"/>
      <c r="R60" s="21">
        <f t="shared" si="0"/>
        <v>83</v>
      </c>
      <c r="S60" s="21">
        <f t="shared" si="1"/>
        <v>101</v>
      </c>
      <c r="T60" s="21"/>
      <c r="U60" s="21"/>
      <c r="V60" s="21"/>
      <c r="W60" s="21"/>
      <c r="X60" s="21"/>
    </row>
    <row r="61" spans="2:24" x14ac:dyDescent="0.25">
      <c r="B61" s="84">
        <v>57</v>
      </c>
      <c r="C61" s="85" t="s">
        <v>547</v>
      </c>
      <c r="D61" s="28" t="s">
        <v>45</v>
      </c>
      <c r="E61" s="28"/>
      <c r="F61" s="28"/>
      <c r="G61" s="29"/>
      <c r="H61" s="21"/>
      <c r="I61" s="21"/>
      <c r="J61" s="21"/>
      <c r="K61" s="21"/>
      <c r="L61" s="21"/>
      <c r="M61" s="21"/>
      <c r="N61" s="42"/>
      <c r="O61" s="42"/>
      <c r="P61" s="21"/>
      <c r="Q61" s="21"/>
      <c r="R61" s="21">
        <v>15</v>
      </c>
      <c r="S61" s="21">
        <v>20</v>
      </c>
      <c r="T61" s="21"/>
      <c r="U61" s="21"/>
      <c r="V61" s="21"/>
      <c r="W61" s="21"/>
      <c r="X61" s="21"/>
    </row>
    <row r="62" spans="2:24" s="6" customFormat="1" x14ac:dyDescent="0.25">
      <c r="B62" s="84">
        <v>58</v>
      </c>
      <c r="C62" s="17" t="s">
        <v>123</v>
      </c>
      <c r="D62" s="18" t="s">
        <v>245</v>
      </c>
      <c r="E62" s="18">
        <v>5</v>
      </c>
      <c r="F62" s="18">
        <v>10</v>
      </c>
      <c r="G62" s="5"/>
      <c r="H62" s="42">
        <v>0</v>
      </c>
      <c r="I62" s="21">
        <v>0</v>
      </c>
      <c r="J62" s="21">
        <v>30</v>
      </c>
      <c r="K62" s="21">
        <v>36</v>
      </c>
      <c r="L62" s="21">
        <v>0</v>
      </c>
      <c r="M62" s="21">
        <v>0</v>
      </c>
      <c r="N62" s="42">
        <v>5</v>
      </c>
      <c r="O62" s="42">
        <v>7</v>
      </c>
      <c r="P62" s="21"/>
      <c r="Q62" s="21"/>
      <c r="R62" s="21">
        <f t="shared" si="0"/>
        <v>40</v>
      </c>
      <c r="S62" s="21">
        <f t="shared" si="1"/>
        <v>53</v>
      </c>
      <c r="T62" s="21"/>
      <c r="U62" s="21"/>
      <c r="V62" s="21"/>
      <c r="W62" s="21"/>
      <c r="X62" s="21"/>
    </row>
    <row r="63" spans="2:24" s="6" customFormat="1" x14ac:dyDescent="0.25">
      <c r="B63" s="84">
        <v>59</v>
      </c>
      <c r="C63" s="85" t="s">
        <v>311</v>
      </c>
      <c r="D63" s="18" t="s">
        <v>245</v>
      </c>
      <c r="E63" s="18">
        <v>0</v>
      </c>
      <c r="F63" s="18">
        <v>0</v>
      </c>
      <c r="G63" s="5"/>
      <c r="H63" s="42">
        <v>0</v>
      </c>
      <c r="I63" s="21">
        <v>0</v>
      </c>
      <c r="J63" s="21">
        <v>60</v>
      </c>
      <c r="K63" s="21">
        <v>72</v>
      </c>
      <c r="L63" s="21">
        <v>10</v>
      </c>
      <c r="M63" s="21">
        <v>15</v>
      </c>
      <c r="N63" s="42">
        <v>0</v>
      </c>
      <c r="O63" s="42">
        <v>0</v>
      </c>
      <c r="P63" s="21"/>
      <c r="Q63" s="21"/>
      <c r="R63" s="21">
        <f t="shared" si="0"/>
        <v>70</v>
      </c>
      <c r="S63" s="21">
        <f t="shared" si="1"/>
        <v>87</v>
      </c>
      <c r="T63" s="21"/>
      <c r="U63" s="21"/>
      <c r="V63" s="21"/>
      <c r="W63" s="21"/>
      <c r="X63" s="21"/>
    </row>
    <row r="64" spans="2:24" s="6" customFormat="1" x14ac:dyDescent="0.25">
      <c r="B64" s="84">
        <v>60</v>
      </c>
      <c r="C64" s="85" t="s">
        <v>121</v>
      </c>
      <c r="D64" s="18" t="s">
        <v>245</v>
      </c>
      <c r="E64" s="18">
        <v>30</v>
      </c>
      <c r="F64" s="18">
        <v>40</v>
      </c>
      <c r="G64" s="5"/>
      <c r="H64" s="42">
        <v>0</v>
      </c>
      <c r="I64" s="21">
        <v>0</v>
      </c>
      <c r="J64" s="21">
        <v>0</v>
      </c>
      <c r="K64" s="21">
        <v>0</v>
      </c>
      <c r="L64" s="21">
        <v>10</v>
      </c>
      <c r="M64" s="21">
        <v>14</v>
      </c>
      <c r="N64" s="42">
        <v>0</v>
      </c>
      <c r="O64" s="42">
        <v>0</v>
      </c>
      <c r="P64" s="21"/>
      <c r="Q64" s="21"/>
      <c r="R64" s="21">
        <f t="shared" si="0"/>
        <v>40</v>
      </c>
      <c r="S64" s="21">
        <f t="shared" si="1"/>
        <v>54</v>
      </c>
      <c r="T64" s="21"/>
      <c r="U64" s="21"/>
      <c r="V64" s="21"/>
      <c r="W64" s="21"/>
      <c r="X64" s="21"/>
    </row>
    <row r="65" spans="2:24" x14ac:dyDescent="0.25">
      <c r="B65" s="84">
        <v>61</v>
      </c>
      <c r="C65" s="85" t="s">
        <v>122</v>
      </c>
      <c r="D65" s="92" t="s">
        <v>45</v>
      </c>
      <c r="E65" s="28">
        <v>0</v>
      </c>
      <c r="F65" s="28">
        <v>0</v>
      </c>
      <c r="G65" s="29"/>
      <c r="H65" s="21">
        <v>60</v>
      </c>
      <c r="I65" s="21">
        <v>80</v>
      </c>
      <c r="J65" s="21">
        <v>0</v>
      </c>
      <c r="K65" s="21">
        <v>0</v>
      </c>
      <c r="L65" s="21">
        <v>10</v>
      </c>
      <c r="M65" s="21">
        <v>14</v>
      </c>
      <c r="N65" s="42">
        <v>10</v>
      </c>
      <c r="O65" s="42">
        <v>13</v>
      </c>
      <c r="P65" s="21"/>
      <c r="Q65" s="21"/>
      <c r="R65" s="21">
        <f t="shared" si="0"/>
        <v>80</v>
      </c>
      <c r="S65" s="21">
        <f t="shared" si="1"/>
        <v>107</v>
      </c>
      <c r="T65" s="21"/>
      <c r="U65" s="21"/>
      <c r="V65" s="21"/>
      <c r="W65" s="21"/>
      <c r="X65" s="21"/>
    </row>
    <row r="66" spans="2:24" ht="24" x14ac:dyDescent="0.25">
      <c r="B66" s="84">
        <v>62</v>
      </c>
      <c r="C66" s="85" t="s">
        <v>492</v>
      </c>
      <c r="D66" s="92" t="s">
        <v>45</v>
      </c>
      <c r="E66" s="28">
        <v>5</v>
      </c>
      <c r="F66" s="28">
        <v>6</v>
      </c>
      <c r="G66" s="29"/>
      <c r="H66" s="21">
        <v>0</v>
      </c>
      <c r="I66" s="21">
        <v>0</v>
      </c>
      <c r="J66" s="21">
        <v>15</v>
      </c>
      <c r="K66" s="21">
        <v>18</v>
      </c>
      <c r="L66" s="21">
        <v>10</v>
      </c>
      <c r="M66" s="21">
        <v>12</v>
      </c>
      <c r="N66" s="42">
        <v>4</v>
      </c>
      <c r="O66" s="42">
        <v>6</v>
      </c>
      <c r="P66" s="21"/>
      <c r="Q66" s="21"/>
      <c r="R66" s="21">
        <f t="shared" si="0"/>
        <v>34</v>
      </c>
      <c r="S66" s="21">
        <f t="shared" si="1"/>
        <v>42</v>
      </c>
      <c r="T66" s="21"/>
      <c r="U66" s="21"/>
      <c r="V66" s="21"/>
      <c r="W66" s="21"/>
      <c r="X66" s="21"/>
    </row>
    <row r="67" spans="2:24" x14ac:dyDescent="0.25">
      <c r="B67" s="84">
        <v>63</v>
      </c>
      <c r="C67" s="85" t="s">
        <v>124</v>
      </c>
      <c r="D67" s="93" t="s">
        <v>45</v>
      </c>
      <c r="E67" s="28">
        <v>10</v>
      </c>
      <c r="F67" s="28">
        <v>15</v>
      </c>
      <c r="G67" s="29"/>
      <c r="H67" s="21">
        <v>0</v>
      </c>
      <c r="I67" s="21">
        <v>0</v>
      </c>
      <c r="J67" s="21">
        <v>60</v>
      </c>
      <c r="K67" s="21">
        <v>72</v>
      </c>
      <c r="L67" s="21">
        <v>24</v>
      </c>
      <c r="M67" s="21">
        <v>30</v>
      </c>
      <c r="N67" s="42">
        <v>40</v>
      </c>
      <c r="O67" s="42">
        <v>50</v>
      </c>
      <c r="P67" s="21"/>
      <c r="Q67" s="21"/>
      <c r="R67" s="21">
        <f t="shared" si="0"/>
        <v>134</v>
      </c>
      <c r="S67" s="21">
        <f t="shared" si="1"/>
        <v>167</v>
      </c>
      <c r="T67" s="21"/>
      <c r="U67" s="21"/>
      <c r="V67" s="21"/>
      <c r="W67" s="21"/>
      <c r="X67" s="21"/>
    </row>
    <row r="68" spans="2:24" ht="27" customHeight="1" x14ac:dyDescent="0.25">
      <c r="B68" s="84">
        <v>64</v>
      </c>
      <c r="C68" s="85" t="s">
        <v>295</v>
      </c>
      <c r="D68" s="28" t="s">
        <v>100</v>
      </c>
      <c r="E68" s="28">
        <v>0</v>
      </c>
      <c r="F68" s="28">
        <v>0</v>
      </c>
      <c r="G68" s="29"/>
      <c r="H68" s="21">
        <v>20</v>
      </c>
      <c r="I68" s="21">
        <v>30</v>
      </c>
      <c r="J68" s="21">
        <v>20</v>
      </c>
      <c r="K68" s="21">
        <v>24</v>
      </c>
      <c r="L68" s="21">
        <v>10</v>
      </c>
      <c r="M68" s="21">
        <v>15</v>
      </c>
      <c r="N68" s="42">
        <v>8</v>
      </c>
      <c r="O68" s="42">
        <v>12</v>
      </c>
      <c r="P68" s="21"/>
      <c r="Q68" s="21"/>
      <c r="R68" s="21">
        <f t="shared" si="0"/>
        <v>58</v>
      </c>
      <c r="S68" s="21">
        <f t="shared" si="1"/>
        <v>81</v>
      </c>
      <c r="T68" s="21"/>
      <c r="U68" s="21"/>
      <c r="V68" s="21"/>
      <c r="W68" s="21"/>
      <c r="X68" s="21"/>
    </row>
    <row r="69" spans="2:24" s="9" customFormat="1" ht="24" x14ac:dyDescent="0.25">
      <c r="B69" s="84">
        <v>65</v>
      </c>
      <c r="C69" s="17" t="s">
        <v>296</v>
      </c>
      <c r="D69" s="18" t="s">
        <v>45</v>
      </c>
      <c r="E69" s="18">
        <v>10</v>
      </c>
      <c r="F69" s="18">
        <v>15</v>
      </c>
      <c r="G69" s="94"/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42">
        <v>0</v>
      </c>
      <c r="O69" s="42">
        <v>0</v>
      </c>
      <c r="P69" s="95"/>
      <c r="Q69" s="95"/>
      <c r="R69" s="21">
        <f t="shared" si="0"/>
        <v>10</v>
      </c>
      <c r="S69" s="21">
        <f t="shared" si="1"/>
        <v>15</v>
      </c>
      <c r="T69" s="95"/>
      <c r="U69" s="95"/>
      <c r="V69" s="95"/>
      <c r="W69" s="95"/>
      <c r="X69" s="95"/>
    </row>
    <row r="70" spans="2:24" ht="21.75" customHeight="1" x14ac:dyDescent="0.25">
      <c r="B70" s="84">
        <v>66</v>
      </c>
      <c r="C70" s="85" t="s">
        <v>402</v>
      </c>
      <c r="D70" s="28" t="s">
        <v>45</v>
      </c>
      <c r="E70" s="28">
        <v>0</v>
      </c>
      <c r="F70" s="28">
        <v>0</v>
      </c>
      <c r="G70" s="29"/>
      <c r="H70" s="21">
        <v>20</v>
      </c>
      <c r="I70" s="21">
        <v>30</v>
      </c>
      <c r="J70" s="21">
        <v>5</v>
      </c>
      <c r="K70" s="21">
        <v>6</v>
      </c>
      <c r="L70" s="21">
        <v>0</v>
      </c>
      <c r="M70" s="21">
        <v>0</v>
      </c>
      <c r="N70" s="42">
        <v>0</v>
      </c>
      <c r="O70" s="42">
        <v>0</v>
      </c>
      <c r="P70" s="21"/>
      <c r="Q70" s="21"/>
      <c r="R70" s="21">
        <f t="shared" si="0"/>
        <v>25</v>
      </c>
      <c r="S70" s="21">
        <f t="shared" si="1"/>
        <v>36</v>
      </c>
      <c r="T70" s="21"/>
      <c r="U70" s="21"/>
      <c r="V70" s="21"/>
      <c r="W70" s="21"/>
      <c r="X70" s="21"/>
    </row>
    <row r="71" spans="2:24" ht="61.5" customHeight="1" x14ac:dyDescent="0.25">
      <c r="B71" s="84">
        <v>67</v>
      </c>
      <c r="C71" s="85" t="s">
        <v>141</v>
      </c>
      <c r="D71" s="28" t="s">
        <v>45</v>
      </c>
      <c r="E71" s="28">
        <v>0</v>
      </c>
      <c r="F71" s="28">
        <v>0</v>
      </c>
      <c r="G71" s="29"/>
      <c r="H71" s="21">
        <v>0</v>
      </c>
      <c r="I71" s="21">
        <v>0</v>
      </c>
      <c r="J71" s="21">
        <v>10</v>
      </c>
      <c r="K71" s="21">
        <v>12</v>
      </c>
      <c r="L71" s="21">
        <v>10</v>
      </c>
      <c r="M71" s="21">
        <v>15</v>
      </c>
      <c r="N71" s="42">
        <v>0</v>
      </c>
      <c r="O71" s="42">
        <v>0</v>
      </c>
      <c r="P71" s="21"/>
      <c r="Q71" s="21"/>
      <c r="R71" s="21">
        <f t="shared" si="0"/>
        <v>20</v>
      </c>
      <c r="S71" s="21">
        <f t="shared" si="1"/>
        <v>27</v>
      </c>
      <c r="T71" s="21"/>
      <c r="U71" s="21"/>
      <c r="V71" s="21"/>
      <c r="W71" s="21"/>
      <c r="X71" s="21"/>
    </row>
    <row r="72" spans="2:24" ht="55.5" customHeight="1" x14ac:dyDescent="0.25">
      <c r="B72" s="84">
        <v>68</v>
      </c>
      <c r="C72" s="27" t="s">
        <v>403</v>
      </c>
      <c r="D72" s="28" t="s">
        <v>45</v>
      </c>
      <c r="E72" s="28">
        <v>0</v>
      </c>
      <c r="F72" s="28">
        <v>0</v>
      </c>
      <c r="G72" s="29"/>
      <c r="H72" s="21">
        <v>0</v>
      </c>
      <c r="I72" s="21">
        <v>0</v>
      </c>
      <c r="J72" s="21">
        <v>10</v>
      </c>
      <c r="K72" s="21">
        <v>12</v>
      </c>
      <c r="L72" s="21">
        <v>20</v>
      </c>
      <c r="M72" s="21">
        <v>30</v>
      </c>
      <c r="N72" s="42">
        <v>6</v>
      </c>
      <c r="O72" s="42">
        <v>8</v>
      </c>
      <c r="P72" s="21"/>
      <c r="Q72" s="21"/>
      <c r="R72" s="21">
        <f t="shared" ref="R72:R135" si="2">SUM((E72+H72+J72+L72+N72+P72))</f>
        <v>36</v>
      </c>
      <c r="S72" s="21">
        <f t="shared" ref="S72:S135" si="3">SUM(F72+I72+K72+M72+O72+Q72)</f>
        <v>50</v>
      </c>
      <c r="T72" s="21"/>
      <c r="U72" s="21"/>
      <c r="V72" s="21"/>
      <c r="W72" s="21"/>
      <c r="X72" s="21"/>
    </row>
    <row r="73" spans="2:24" ht="36" x14ac:dyDescent="0.25">
      <c r="B73" s="84">
        <v>69</v>
      </c>
      <c r="C73" s="27" t="s">
        <v>315</v>
      </c>
      <c r="D73" s="28" t="s">
        <v>45</v>
      </c>
      <c r="E73" s="28">
        <v>0</v>
      </c>
      <c r="F73" s="28">
        <v>0</v>
      </c>
      <c r="G73" s="29"/>
      <c r="H73" s="21">
        <v>0</v>
      </c>
      <c r="I73" s="21">
        <v>0</v>
      </c>
      <c r="J73" s="21">
        <v>10</v>
      </c>
      <c r="K73" s="21">
        <v>12</v>
      </c>
      <c r="L73" s="21">
        <v>20</v>
      </c>
      <c r="M73" s="21">
        <v>30</v>
      </c>
      <c r="N73" s="42">
        <v>1</v>
      </c>
      <c r="O73" s="42">
        <v>2</v>
      </c>
      <c r="P73" s="21"/>
      <c r="Q73" s="21"/>
      <c r="R73" s="21">
        <f t="shared" si="2"/>
        <v>31</v>
      </c>
      <c r="S73" s="21">
        <f t="shared" si="3"/>
        <v>44</v>
      </c>
      <c r="T73" s="21"/>
      <c r="U73" s="21"/>
      <c r="V73" s="21"/>
      <c r="W73" s="21"/>
      <c r="X73" s="21"/>
    </row>
    <row r="74" spans="2:24" ht="40.5" customHeight="1" x14ac:dyDescent="0.25">
      <c r="B74" s="84">
        <v>70</v>
      </c>
      <c r="C74" s="27" t="s">
        <v>347</v>
      </c>
      <c r="D74" s="28" t="s">
        <v>45</v>
      </c>
      <c r="E74" s="28">
        <v>0</v>
      </c>
      <c r="F74" s="28">
        <v>0</v>
      </c>
      <c r="G74" s="29"/>
      <c r="H74" s="21">
        <v>0</v>
      </c>
      <c r="I74" s="21">
        <v>0</v>
      </c>
      <c r="J74" s="21">
        <v>10</v>
      </c>
      <c r="K74" s="21">
        <v>12</v>
      </c>
      <c r="L74" s="21">
        <v>0</v>
      </c>
      <c r="M74" s="21">
        <v>0</v>
      </c>
      <c r="N74" s="42">
        <v>3</v>
      </c>
      <c r="O74" s="42">
        <v>5</v>
      </c>
      <c r="P74" s="21"/>
      <c r="Q74" s="21"/>
      <c r="R74" s="21">
        <f t="shared" si="2"/>
        <v>13</v>
      </c>
      <c r="S74" s="21">
        <f t="shared" si="3"/>
        <v>17</v>
      </c>
      <c r="T74" s="21"/>
      <c r="U74" s="21"/>
      <c r="V74" s="21"/>
      <c r="W74" s="21"/>
      <c r="X74" s="21"/>
    </row>
    <row r="75" spans="2:24" ht="27" customHeight="1" x14ac:dyDescent="0.25">
      <c r="B75" s="84">
        <v>71</v>
      </c>
      <c r="C75" s="86" t="s">
        <v>404</v>
      </c>
      <c r="D75" s="28" t="s">
        <v>5</v>
      </c>
      <c r="E75" s="28">
        <v>0</v>
      </c>
      <c r="F75" s="28">
        <v>0</v>
      </c>
      <c r="G75" s="29"/>
      <c r="H75" s="21">
        <v>0</v>
      </c>
      <c r="I75" s="21">
        <v>0</v>
      </c>
      <c r="J75" s="21">
        <v>5</v>
      </c>
      <c r="K75" s="21">
        <v>6</v>
      </c>
      <c r="L75" s="21">
        <v>15</v>
      </c>
      <c r="M75" s="21">
        <v>20</v>
      </c>
      <c r="N75" s="42">
        <v>1</v>
      </c>
      <c r="O75" s="42">
        <v>1</v>
      </c>
      <c r="P75" s="21"/>
      <c r="Q75" s="21"/>
      <c r="R75" s="21">
        <f t="shared" si="2"/>
        <v>21</v>
      </c>
      <c r="S75" s="21">
        <f t="shared" si="3"/>
        <v>27</v>
      </c>
      <c r="T75" s="21"/>
      <c r="U75" s="21"/>
      <c r="V75" s="21"/>
      <c r="W75" s="21"/>
      <c r="X75" s="21"/>
    </row>
    <row r="76" spans="2:24" ht="24" x14ac:dyDescent="0.25">
      <c r="B76" s="84">
        <v>72</v>
      </c>
      <c r="C76" s="27" t="s">
        <v>405</v>
      </c>
      <c r="D76" s="28" t="s">
        <v>45</v>
      </c>
      <c r="E76" s="28">
        <v>0</v>
      </c>
      <c r="F76" s="28">
        <v>0</v>
      </c>
      <c r="G76" s="29"/>
      <c r="H76" s="21">
        <v>0</v>
      </c>
      <c r="I76" s="21">
        <v>0</v>
      </c>
      <c r="J76" s="21">
        <v>10</v>
      </c>
      <c r="K76" s="21">
        <v>12</v>
      </c>
      <c r="L76" s="21">
        <v>0</v>
      </c>
      <c r="M76" s="21">
        <v>0</v>
      </c>
      <c r="N76" s="42">
        <v>1</v>
      </c>
      <c r="O76" s="42">
        <v>2</v>
      </c>
      <c r="P76" s="21"/>
      <c r="Q76" s="21"/>
      <c r="R76" s="21">
        <f t="shared" si="2"/>
        <v>11</v>
      </c>
      <c r="S76" s="21">
        <f t="shared" si="3"/>
        <v>14</v>
      </c>
      <c r="T76" s="21"/>
      <c r="U76" s="21"/>
      <c r="V76" s="21"/>
      <c r="W76" s="21"/>
      <c r="X76" s="21"/>
    </row>
    <row r="77" spans="2:24" ht="54" customHeight="1" x14ac:dyDescent="0.25">
      <c r="B77" s="84">
        <v>73</v>
      </c>
      <c r="C77" s="27" t="s">
        <v>406</v>
      </c>
      <c r="D77" s="28" t="s">
        <v>45</v>
      </c>
      <c r="E77" s="28">
        <v>0</v>
      </c>
      <c r="F77" s="28">
        <v>0</v>
      </c>
      <c r="G77" s="29"/>
      <c r="H77" s="21">
        <v>0</v>
      </c>
      <c r="I77" s="21">
        <v>0</v>
      </c>
      <c r="J77" s="21">
        <v>10</v>
      </c>
      <c r="K77" s="21">
        <v>12</v>
      </c>
      <c r="L77" s="21">
        <v>30</v>
      </c>
      <c r="M77" s="21">
        <v>90</v>
      </c>
      <c r="N77" s="42">
        <v>1</v>
      </c>
      <c r="O77" s="42">
        <v>2</v>
      </c>
      <c r="P77" s="21"/>
      <c r="Q77" s="21"/>
      <c r="R77" s="21">
        <f t="shared" si="2"/>
        <v>41</v>
      </c>
      <c r="S77" s="21">
        <f t="shared" si="3"/>
        <v>104</v>
      </c>
      <c r="T77" s="21"/>
      <c r="U77" s="21"/>
      <c r="V77" s="21"/>
      <c r="W77" s="21"/>
      <c r="X77" s="21"/>
    </row>
    <row r="78" spans="2:24" ht="33" customHeight="1" x14ac:dyDescent="0.25">
      <c r="B78" s="84">
        <v>74</v>
      </c>
      <c r="C78" s="17" t="s">
        <v>318</v>
      </c>
      <c r="D78" s="28" t="s">
        <v>45</v>
      </c>
      <c r="E78" s="28">
        <v>0</v>
      </c>
      <c r="F78" s="28">
        <v>0</v>
      </c>
      <c r="G78" s="29"/>
      <c r="H78" s="21">
        <v>0</v>
      </c>
      <c r="I78" s="21">
        <v>0</v>
      </c>
      <c r="J78" s="21">
        <v>0</v>
      </c>
      <c r="K78" s="21">
        <v>0</v>
      </c>
      <c r="L78" s="21">
        <v>10</v>
      </c>
      <c r="M78" s="21">
        <v>30</v>
      </c>
      <c r="N78" s="42">
        <v>1</v>
      </c>
      <c r="O78" s="42">
        <v>2</v>
      </c>
      <c r="P78" s="21"/>
      <c r="Q78" s="21"/>
      <c r="R78" s="21">
        <f t="shared" si="2"/>
        <v>11</v>
      </c>
      <c r="S78" s="21">
        <f t="shared" si="3"/>
        <v>32</v>
      </c>
      <c r="T78" s="21"/>
      <c r="U78" s="21"/>
      <c r="V78" s="21"/>
      <c r="W78" s="21"/>
      <c r="X78" s="21"/>
    </row>
    <row r="79" spans="2:24" ht="24" x14ac:dyDescent="0.25">
      <c r="B79" s="84">
        <v>75</v>
      </c>
      <c r="C79" s="85" t="s">
        <v>317</v>
      </c>
      <c r="D79" s="28" t="s">
        <v>45</v>
      </c>
      <c r="E79" s="28">
        <v>0</v>
      </c>
      <c r="F79" s="28">
        <v>0</v>
      </c>
      <c r="G79" s="29"/>
      <c r="H79" s="21">
        <v>0</v>
      </c>
      <c r="I79" s="21">
        <v>0</v>
      </c>
      <c r="J79" s="21">
        <v>5</v>
      </c>
      <c r="K79" s="21">
        <v>6</v>
      </c>
      <c r="L79" s="21">
        <v>10</v>
      </c>
      <c r="M79" s="21">
        <v>30</v>
      </c>
      <c r="N79" s="42">
        <v>0</v>
      </c>
      <c r="O79" s="42">
        <v>0</v>
      </c>
      <c r="P79" s="21"/>
      <c r="Q79" s="21"/>
      <c r="R79" s="21">
        <f t="shared" si="2"/>
        <v>15</v>
      </c>
      <c r="S79" s="21">
        <f t="shared" si="3"/>
        <v>36</v>
      </c>
      <c r="T79" s="21"/>
      <c r="U79" s="21"/>
      <c r="V79" s="21"/>
      <c r="W79" s="21"/>
      <c r="X79" s="21"/>
    </row>
    <row r="80" spans="2:24" ht="27" customHeight="1" x14ac:dyDescent="0.25">
      <c r="B80" s="84">
        <v>76</v>
      </c>
      <c r="C80" s="85" t="s">
        <v>316</v>
      </c>
      <c r="D80" s="28" t="s">
        <v>45</v>
      </c>
      <c r="E80" s="28">
        <v>0</v>
      </c>
      <c r="F80" s="28">
        <v>0</v>
      </c>
      <c r="G80" s="29"/>
      <c r="H80" s="21">
        <v>0</v>
      </c>
      <c r="I80" s="21">
        <v>0</v>
      </c>
      <c r="J80" s="21">
        <v>5</v>
      </c>
      <c r="K80" s="21">
        <v>6</v>
      </c>
      <c r="L80" s="21">
        <v>20</v>
      </c>
      <c r="M80" s="21">
        <v>30</v>
      </c>
      <c r="N80" s="42">
        <v>0</v>
      </c>
      <c r="O80" s="42">
        <v>0</v>
      </c>
      <c r="P80" s="21"/>
      <c r="Q80" s="21"/>
      <c r="R80" s="21">
        <f t="shared" si="2"/>
        <v>25</v>
      </c>
      <c r="S80" s="21">
        <f t="shared" si="3"/>
        <v>36</v>
      </c>
      <c r="T80" s="21"/>
      <c r="U80" s="21"/>
      <c r="V80" s="21"/>
      <c r="W80" s="21"/>
      <c r="X80" s="21"/>
    </row>
    <row r="81" spans="2:24" ht="27" customHeight="1" x14ac:dyDescent="0.25">
      <c r="B81" s="84">
        <v>77</v>
      </c>
      <c r="C81" s="90" t="s">
        <v>167</v>
      </c>
      <c r="D81" s="28" t="s">
        <v>45</v>
      </c>
      <c r="E81" s="28">
        <v>5</v>
      </c>
      <c r="F81" s="28">
        <v>10</v>
      </c>
      <c r="G81" s="29"/>
      <c r="H81" s="21">
        <v>4</v>
      </c>
      <c r="I81" s="21">
        <v>6</v>
      </c>
      <c r="J81" s="21">
        <v>0</v>
      </c>
      <c r="K81" s="21">
        <v>0</v>
      </c>
      <c r="L81" s="21">
        <v>0</v>
      </c>
      <c r="M81" s="21">
        <v>0</v>
      </c>
      <c r="N81" s="42">
        <v>0</v>
      </c>
      <c r="O81" s="42">
        <v>0</v>
      </c>
      <c r="P81" s="21"/>
      <c r="Q81" s="21"/>
      <c r="R81" s="21">
        <f t="shared" si="2"/>
        <v>9</v>
      </c>
      <c r="S81" s="21">
        <f t="shared" si="3"/>
        <v>16</v>
      </c>
      <c r="T81" s="21"/>
      <c r="U81" s="21"/>
      <c r="V81" s="21"/>
      <c r="W81" s="21"/>
      <c r="X81" s="21"/>
    </row>
    <row r="82" spans="2:24" ht="24" x14ac:dyDescent="0.25">
      <c r="B82" s="84">
        <v>78</v>
      </c>
      <c r="C82" s="27" t="s">
        <v>234</v>
      </c>
      <c r="D82" s="28" t="s">
        <v>45</v>
      </c>
      <c r="E82" s="28">
        <v>3</v>
      </c>
      <c r="F82" s="28">
        <v>6</v>
      </c>
      <c r="G82" s="29"/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42">
        <v>0</v>
      </c>
      <c r="O82" s="42">
        <v>0</v>
      </c>
      <c r="P82" s="21">
        <v>2</v>
      </c>
      <c r="Q82" s="21">
        <v>10</v>
      </c>
      <c r="R82" s="21">
        <f t="shared" si="2"/>
        <v>5</v>
      </c>
      <c r="S82" s="21">
        <f t="shared" si="3"/>
        <v>16</v>
      </c>
      <c r="T82" s="21"/>
      <c r="U82" s="21"/>
      <c r="V82" s="21"/>
      <c r="W82" s="21"/>
      <c r="X82" s="21"/>
    </row>
    <row r="83" spans="2:24" ht="43.5" customHeight="1" x14ac:dyDescent="0.25">
      <c r="B83" s="84">
        <v>79</v>
      </c>
      <c r="C83" s="27" t="s">
        <v>407</v>
      </c>
      <c r="D83" s="28" t="s">
        <v>100</v>
      </c>
      <c r="E83" s="28">
        <v>3</v>
      </c>
      <c r="F83" s="28">
        <v>6</v>
      </c>
      <c r="G83" s="29"/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42">
        <v>1</v>
      </c>
      <c r="O83" s="42">
        <v>2</v>
      </c>
      <c r="P83" s="21">
        <v>1</v>
      </c>
      <c r="Q83" s="21">
        <v>5</v>
      </c>
      <c r="R83" s="21">
        <f t="shared" si="2"/>
        <v>5</v>
      </c>
      <c r="S83" s="21">
        <f t="shared" si="3"/>
        <v>13</v>
      </c>
      <c r="T83" s="21"/>
      <c r="U83" s="21"/>
      <c r="V83" s="21"/>
      <c r="W83" s="21"/>
      <c r="X83" s="21"/>
    </row>
    <row r="84" spans="2:24" ht="45" customHeight="1" x14ac:dyDescent="0.25">
      <c r="B84" s="84">
        <v>80</v>
      </c>
      <c r="C84" s="27" t="s">
        <v>408</v>
      </c>
      <c r="D84" s="28" t="s">
        <v>45</v>
      </c>
      <c r="E84" s="28">
        <v>0</v>
      </c>
      <c r="F84" s="28">
        <v>0</v>
      </c>
      <c r="G84" s="29"/>
      <c r="H84" s="21">
        <v>0</v>
      </c>
      <c r="I84" s="21">
        <v>0</v>
      </c>
      <c r="J84" s="21">
        <v>0</v>
      </c>
      <c r="K84" s="21">
        <v>0</v>
      </c>
      <c r="L84" s="21">
        <v>3</v>
      </c>
      <c r="M84" s="21">
        <v>5</v>
      </c>
      <c r="N84" s="42">
        <v>1</v>
      </c>
      <c r="O84" s="42">
        <v>1</v>
      </c>
      <c r="P84" s="21"/>
      <c r="Q84" s="21"/>
      <c r="R84" s="21">
        <f t="shared" si="2"/>
        <v>4</v>
      </c>
      <c r="S84" s="21">
        <f t="shared" si="3"/>
        <v>6</v>
      </c>
      <c r="T84" s="21"/>
      <c r="U84" s="21"/>
      <c r="V84" s="21"/>
      <c r="W84" s="21"/>
      <c r="X84" s="21"/>
    </row>
    <row r="85" spans="2:24" ht="57" customHeight="1" x14ac:dyDescent="0.25">
      <c r="B85" s="84">
        <v>81</v>
      </c>
      <c r="C85" s="27" t="s">
        <v>409</v>
      </c>
      <c r="D85" s="28" t="s">
        <v>45</v>
      </c>
      <c r="E85" s="28">
        <v>0</v>
      </c>
      <c r="F85" s="28">
        <v>0</v>
      </c>
      <c r="G85" s="29"/>
      <c r="H85" s="21">
        <v>10</v>
      </c>
      <c r="I85" s="21">
        <v>12</v>
      </c>
      <c r="J85" s="21">
        <v>0</v>
      </c>
      <c r="K85" s="21">
        <v>0</v>
      </c>
      <c r="L85" s="21">
        <v>0</v>
      </c>
      <c r="M85" s="21">
        <v>0</v>
      </c>
      <c r="N85" s="42">
        <v>0</v>
      </c>
      <c r="O85" s="42">
        <v>0</v>
      </c>
      <c r="P85" s="21"/>
      <c r="Q85" s="21"/>
      <c r="R85" s="21">
        <f t="shared" si="2"/>
        <v>10</v>
      </c>
      <c r="S85" s="21">
        <f t="shared" si="3"/>
        <v>12</v>
      </c>
      <c r="T85" s="21"/>
      <c r="U85" s="21"/>
      <c r="V85" s="21"/>
      <c r="W85" s="21"/>
      <c r="X85" s="21"/>
    </row>
    <row r="86" spans="2:24" ht="48" customHeight="1" x14ac:dyDescent="0.25">
      <c r="B86" s="84">
        <v>82</v>
      </c>
      <c r="C86" s="27" t="s">
        <v>503</v>
      </c>
      <c r="D86" s="28" t="s">
        <v>45</v>
      </c>
      <c r="E86" s="28">
        <v>0</v>
      </c>
      <c r="F86" s="28">
        <v>0</v>
      </c>
      <c r="G86" s="29"/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42">
        <v>0</v>
      </c>
      <c r="O86" s="42">
        <v>0</v>
      </c>
      <c r="P86" s="21">
        <v>10</v>
      </c>
      <c r="Q86" s="21">
        <v>11</v>
      </c>
      <c r="R86" s="21">
        <f t="shared" si="2"/>
        <v>10</v>
      </c>
      <c r="S86" s="21">
        <f t="shared" si="3"/>
        <v>11</v>
      </c>
      <c r="T86" s="21"/>
      <c r="U86" s="21"/>
      <c r="V86" s="21"/>
      <c r="W86" s="21"/>
      <c r="X86" s="21"/>
    </row>
    <row r="87" spans="2:24" ht="48" customHeight="1" x14ac:dyDescent="0.25">
      <c r="B87" s="84">
        <v>83</v>
      </c>
      <c r="C87" s="85" t="s">
        <v>410</v>
      </c>
      <c r="D87" s="28" t="s">
        <v>245</v>
      </c>
      <c r="E87" s="28">
        <v>20</v>
      </c>
      <c r="F87" s="28">
        <v>30</v>
      </c>
      <c r="G87" s="29"/>
      <c r="H87" s="21">
        <v>5</v>
      </c>
      <c r="I87" s="21">
        <v>7</v>
      </c>
      <c r="J87" s="21">
        <v>0</v>
      </c>
      <c r="K87" s="21">
        <v>0</v>
      </c>
      <c r="L87" s="21">
        <v>5</v>
      </c>
      <c r="M87" s="21">
        <v>8</v>
      </c>
      <c r="N87" s="42">
        <v>4</v>
      </c>
      <c r="O87" s="42">
        <v>6</v>
      </c>
      <c r="P87" s="21"/>
      <c r="Q87" s="21"/>
      <c r="R87" s="21">
        <f t="shared" si="2"/>
        <v>34</v>
      </c>
      <c r="S87" s="21">
        <f t="shared" si="3"/>
        <v>51</v>
      </c>
      <c r="T87" s="21"/>
      <c r="U87" s="21"/>
      <c r="V87" s="21"/>
      <c r="W87" s="21"/>
      <c r="X87" s="21"/>
    </row>
    <row r="88" spans="2:24" ht="31.5" customHeight="1" x14ac:dyDescent="0.25">
      <c r="B88" s="84">
        <v>84</v>
      </c>
      <c r="C88" s="85" t="s">
        <v>118</v>
      </c>
      <c r="D88" s="28" t="s">
        <v>45</v>
      </c>
      <c r="E88" s="28">
        <v>100</v>
      </c>
      <c r="F88" s="28">
        <v>120</v>
      </c>
      <c r="G88" s="29"/>
      <c r="H88" s="21">
        <v>80</v>
      </c>
      <c r="I88" s="21">
        <v>90</v>
      </c>
      <c r="J88" s="21">
        <v>95</v>
      </c>
      <c r="K88" s="21">
        <v>114</v>
      </c>
      <c r="L88" s="21">
        <v>25</v>
      </c>
      <c r="M88" s="21">
        <v>30</v>
      </c>
      <c r="N88" s="42">
        <v>50</v>
      </c>
      <c r="O88" s="42">
        <v>60</v>
      </c>
      <c r="P88" s="21"/>
      <c r="Q88" s="21"/>
      <c r="R88" s="21">
        <f t="shared" si="2"/>
        <v>350</v>
      </c>
      <c r="S88" s="21">
        <f t="shared" si="3"/>
        <v>414</v>
      </c>
      <c r="T88" s="21"/>
      <c r="U88" s="21"/>
      <c r="V88" s="21"/>
      <c r="W88" s="21"/>
      <c r="X88" s="21"/>
    </row>
    <row r="89" spans="2:24" ht="24" x14ac:dyDescent="0.25">
      <c r="B89" s="84">
        <v>85</v>
      </c>
      <c r="C89" s="85" t="s">
        <v>442</v>
      </c>
      <c r="D89" s="28" t="s">
        <v>45</v>
      </c>
      <c r="E89" s="28">
        <v>0</v>
      </c>
      <c r="F89" s="28">
        <v>0</v>
      </c>
      <c r="G89" s="29"/>
      <c r="H89" s="21">
        <v>0</v>
      </c>
      <c r="I89" s="21">
        <v>0</v>
      </c>
      <c r="J89" s="21">
        <v>3</v>
      </c>
      <c r="K89" s="21">
        <v>4</v>
      </c>
      <c r="L89" s="21">
        <v>3</v>
      </c>
      <c r="M89" s="21">
        <v>6</v>
      </c>
      <c r="N89" s="42">
        <v>0</v>
      </c>
      <c r="O89" s="42">
        <v>0</v>
      </c>
      <c r="P89" s="21"/>
      <c r="Q89" s="21"/>
      <c r="R89" s="21">
        <f t="shared" si="2"/>
        <v>6</v>
      </c>
      <c r="S89" s="21">
        <f t="shared" si="3"/>
        <v>10</v>
      </c>
      <c r="T89" s="21"/>
      <c r="U89" s="21"/>
      <c r="V89" s="21"/>
      <c r="W89" s="21"/>
      <c r="X89" s="21"/>
    </row>
    <row r="90" spans="2:24" ht="24" x14ac:dyDescent="0.25">
      <c r="B90" s="84">
        <v>86</v>
      </c>
      <c r="C90" s="85" t="s">
        <v>411</v>
      </c>
      <c r="D90" s="28" t="s">
        <v>45</v>
      </c>
      <c r="E90" s="28">
        <v>0</v>
      </c>
      <c r="F90" s="28">
        <v>0</v>
      </c>
      <c r="G90" s="29"/>
      <c r="H90" s="21">
        <v>0</v>
      </c>
      <c r="I90" s="21">
        <v>0</v>
      </c>
      <c r="J90" s="21">
        <v>0</v>
      </c>
      <c r="K90" s="21">
        <v>0</v>
      </c>
      <c r="L90" s="21">
        <v>3</v>
      </c>
      <c r="M90" s="21">
        <v>6</v>
      </c>
      <c r="N90" s="42">
        <v>2</v>
      </c>
      <c r="O90" s="42">
        <v>4</v>
      </c>
      <c r="P90" s="21"/>
      <c r="Q90" s="21"/>
      <c r="R90" s="21">
        <f t="shared" si="2"/>
        <v>5</v>
      </c>
      <c r="S90" s="21">
        <f t="shared" si="3"/>
        <v>10</v>
      </c>
      <c r="T90" s="21"/>
      <c r="U90" s="21"/>
      <c r="V90" s="21"/>
      <c r="W90" s="21"/>
      <c r="X90" s="21"/>
    </row>
    <row r="91" spans="2:24" ht="27" customHeight="1" x14ac:dyDescent="0.25">
      <c r="B91" s="84">
        <v>87</v>
      </c>
      <c r="C91" s="86" t="s">
        <v>412</v>
      </c>
      <c r="D91" s="28" t="s">
        <v>45</v>
      </c>
      <c r="E91" s="28">
        <v>5</v>
      </c>
      <c r="F91" s="28">
        <v>10</v>
      </c>
      <c r="G91" s="29"/>
      <c r="H91" s="21">
        <v>0</v>
      </c>
      <c r="I91" s="21">
        <v>0</v>
      </c>
      <c r="J91" s="21">
        <v>0</v>
      </c>
      <c r="K91" s="21">
        <v>0</v>
      </c>
      <c r="L91" s="21">
        <v>10</v>
      </c>
      <c r="M91" s="21">
        <v>15</v>
      </c>
      <c r="N91" s="42">
        <v>0</v>
      </c>
      <c r="O91" s="42">
        <v>0</v>
      </c>
      <c r="P91" s="21"/>
      <c r="Q91" s="21"/>
      <c r="R91" s="21">
        <f t="shared" si="2"/>
        <v>15</v>
      </c>
      <c r="S91" s="21">
        <f t="shared" si="3"/>
        <v>25</v>
      </c>
      <c r="T91" s="21"/>
      <c r="U91" s="21"/>
      <c r="V91" s="21"/>
      <c r="W91" s="21"/>
      <c r="X91" s="21"/>
    </row>
    <row r="92" spans="2:24" ht="27" customHeight="1" x14ac:dyDescent="0.25">
      <c r="B92" s="84">
        <v>88</v>
      </c>
      <c r="C92" s="27" t="s">
        <v>297</v>
      </c>
      <c r="D92" s="28" t="s">
        <v>100</v>
      </c>
      <c r="E92" s="28">
        <v>0</v>
      </c>
      <c r="F92" s="28">
        <v>0</v>
      </c>
      <c r="G92" s="29"/>
      <c r="H92" s="21">
        <v>0</v>
      </c>
      <c r="I92" s="21">
        <v>0</v>
      </c>
      <c r="J92" s="21">
        <v>60</v>
      </c>
      <c r="K92" s="21">
        <v>72</v>
      </c>
      <c r="L92" s="21">
        <v>25</v>
      </c>
      <c r="M92" s="21">
        <v>30</v>
      </c>
      <c r="N92" s="42">
        <v>0</v>
      </c>
      <c r="O92" s="42">
        <v>0</v>
      </c>
      <c r="P92" s="21"/>
      <c r="Q92" s="21"/>
      <c r="R92" s="21">
        <f t="shared" si="2"/>
        <v>85</v>
      </c>
      <c r="S92" s="21">
        <f t="shared" si="3"/>
        <v>102</v>
      </c>
      <c r="T92" s="21"/>
      <c r="U92" s="21"/>
      <c r="V92" s="21"/>
      <c r="W92" s="21"/>
      <c r="X92" s="21"/>
    </row>
    <row r="93" spans="2:24" ht="42.75" customHeight="1" x14ac:dyDescent="0.25">
      <c r="B93" s="84">
        <v>89</v>
      </c>
      <c r="C93" s="27" t="s">
        <v>170</v>
      </c>
      <c r="D93" s="28" t="s">
        <v>45</v>
      </c>
      <c r="E93" s="28">
        <v>0</v>
      </c>
      <c r="F93" s="28">
        <v>0</v>
      </c>
      <c r="G93" s="29"/>
      <c r="H93" s="21">
        <v>0</v>
      </c>
      <c r="I93" s="21">
        <v>0</v>
      </c>
      <c r="J93" s="21">
        <v>40</v>
      </c>
      <c r="K93" s="21">
        <v>48</v>
      </c>
      <c r="L93" s="21">
        <v>25</v>
      </c>
      <c r="M93" s="21">
        <v>30</v>
      </c>
      <c r="N93" s="42">
        <v>0</v>
      </c>
      <c r="O93" s="42">
        <v>0</v>
      </c>
      <c r="P93" s="21"/>
      <c r="Q93" s="21"/>
      <c r="R93" s="21">
        <f t="shared" si="2"/>
        <v>65</v>
      </c>
      <c r="S93" s="21">
        <f t="shared" si="3"/>
        <v>78</v>
      </c>
      <c r="T93" s="21"/>
      <c r="U93" s="21"/>
      <c r="V93" s="21"/>
      <c r="W93" s="21"/>
      <c r="X93" s="21"/>
    </row>
    <row r="94" spans="2:24" ht="46.5" customHeight="1" x14ac:dyDescent="0.25">
      <c r="B94" s="84">
        <v>90</v>
      </c>
      <c r="C94" s="27" t="s">
        <v>172</v>
      </c>
      <c r="D94" s="28" t="s">
        <v>45</v>
      </c>
      <c r="E94" s="28">
        <v>0</v>
      </c>
      <c r="F94" s="28">
        <v>0</v>
      </c>
      <c r="G94" s="29"/>
      <c r="H94" s="21">
        <v>0</v>
      </c>
      <c r="I94" s="21">
        <v>0</v>
      </c>
      <c r="J94" s="21">
        <v>60</v>
      </c>
      <c r="K94" s="21">
        <v>72</v>
      </c>
      <c r="L94" s="21">
        <v>25</v>
      </c>
      <c r="M94" s="21">
        <v>30</v>
      </c>
      <c r="N94" s="42">
        <v>0</v>
      </c>
      <c r="O94" s="42">
        <v>0</v>
      </c>
      <c r="P94" s="21"/>
      <c r="Q94" s="21"/>
      <c r="R94" s="21">
        <f t="shared" si="2"/>
        <v>85</v>
      </c>
      <c r="S94" s="21">
        <f t="shared" si="3"/>
        <v>102</v>
      </c>
      <c r="T94" s="21"/>
      <c r="U94" s="21"/>
      <c r="V94" s="21"/>
      <c r="W94" s="21"/>
      <c r="X94" s="21"/>
    </row>
    <row r="95" spans="2:24" ht="40.5" customHeight="1" x14ac:dyDescent="0.25">
      <c r="B95" s="84">
        <v>91</v>
      </c>
      <c r="C95" s="27" t="s">
        <v>173</v>
      </c>
      <c r="D95" s="28" t="s">
        <v>45</v>
      </c>
      <c r="E95" s="28">
        <v>0</v>
      </c>
      <c r="F95" s="28">
        <v>0</v>
      </c>
      <c r="G95" s="29"/>
      <c r="H95" s="21">
        <v>0</v>
      </c>
      <c r="I95" s="21">
        <v>0</v>
      </c>
      <c r="J95" s="21">
        <v>40</v>
      </c>
      <c r="K95" s="21">
        <v>48</v>
      </c>
      <c r="L95" s="21">
        <v>25</v>
      </c>
      <c r="M95" s="21">
        <v>30</v>
      </c>
      <c r="N95" s="42">
        <v>0</v>
      </c>
      <c r="O95" s="42">
        <v>0</v>
      </c>
      <c r="P95" s="21"/>
      <c r="Q95" s="21"/>
      <c r="R95" s="21">
        <f t="shared" si="2"/>
        <v>65</v>
      </c>
      <c r="S95" s="21">
        <f t="shared" si="3"/>
        <v>78</v>
      </c>
      <c r="T95" s="21"/>
      <c r="U95" s="21"/>
      <c r="V95" s="21"/>
      <c r="W95" s="21"/>
      <c r="X95" s="21"/>
    </row>
    <row r="96" spans="2:24" ht="40.5" customHeight="1" x14ac:dyDescent="0.25">
      <c r="B96" s="84">
        <v>92</v>
      </c>
      <c r="C96" s="27" t="s">
        <v>171</v>
      </c>
      <c r="D96" s="28" t="s">
        <v>45</v>
      </c>
      <c r="E96" s="28">
        <v>0</v>
      </c>
      <c r="F96" s="28">
        <v>0</v>
      </c>
      <c r="G96" s="29"/>
      <c r="H96" s="21">
        <v>0</v>
      </c>
      <c r="I96" s="21">
        <v>0</v>
      </c>
      <c r="J96" s="21">
        <v>60</v>
      </c>
      <c r="K96" s="21">
        <v>72</v>
      </c>
      <c r="L96" s="21">
        <v>25</v>
      </c>
      <c r="M96" s="21">
        <v>30</v>
      </c>
      <c r="N96" s="42">
        <v>0</v>
      </c>
      <c r="O96" s="42">
        <v>0</v>
      </c>
      <c r="P96" s="21"/>
      <c r="Q96" s="21"/>
      <c r="R96" s="21">
        <f t="shared" si="2"/>
        <v>85</v>
      </c>
      <c r="S96" s="21">
        <f t="shared" si="3"/>
        <v>102</v>
      </c>
      <c r="T96" s="21"/>
      <c r="U96" s="21"/>
      <c r="V96" s="21"/>
      <c r="W96" s="21"/>
      <c r="X96" s="21"/>
    </row>
    <row r="97" spans="2:24" ht="44.25" customHeight="1" x14ac:dyDescent="0.25">
      <c r="B97" s="84">
        <v>93</v>
      </c>
      <c r="C97" s="85" t="s">
        <v>298</v>
      </c>
      <c r="D97" s="28" t="s">
        <v>45</v>
      </c>
      <c r="E97" s="28">
        <v>20</v>
      </c>
      <c r="F97" s="28">
        <v>30</v>
      </c>
      <c r="G97" s="29"/>
      <c r="H97" s="21">
        <v>20</v>
      </c>
      <c r="I97" s="21">
        <v>30</v>
      </c>
      <c r="J97" s="21">
        <v>0</v>
      </c>
      <c r="K97" s="21">
        <v>0</v>
      </c>
      <c r="L97" s="21">
        <v>0</v>
      </c>
      <c r="M97" s="21">
        <v>0</v>
      </c>
      <c r="N97" s="42">
        <v>2</v>
      </c>
      <c r="O97" s="42">
        <v>4</v>
      </c>
      <c r="P97" s="21"/>
      <c r="Q97" s="21"/>
      <c r="R97" s="21">
        <f t="shared" si="2"/>
        <v>42</v>
      </c>
      <c r="S97" s="21">
        <f t="shared" si="3"/>
        <v>64</v>
      </c>
      <c r="T97" s="21"/>
      <c r="U97" s="21"/>
      <c r="V97" s="21"/>
      <c r="W97" s="21"/>
      <c r="X97" s="21"/>
    </row>
    <row r="98" spans="2:24" ht="27" customHeight="1" x14ac:dyDescent="0.25">
      <c r="B98" s="84">
        <v>94</v>
      </c>
      <c r="C98" s="85" t="s">
        <v>162</v>
      </c>
      <c r="D98" s="28" t="s">
        <v>45</v>
      </c>
      <c r="E98" s="28">
        <v>0</v>
      </c>
      <c r="F98" s="28">
        <v>0</v>
      </c>
      <c r="G98" s="29"/>
      <c r="H98" s="21">
        <v>100</v>
      </c>
      <c r="I98" s="21">
        <v>120</v>
      </c>
      <c r="J98" s="21">
        <v>70</v>
      </c>
      <c r="K98" s="21">
        <v>84</v>
      </c>
      <c r="L98" s="21">
        <v>60</v>
      </c>
      <c r="M98" s="21">
        <v>72</v>
      </c>
      <c r="N98" s="42">
        <v>30</v>
      </c>
      <c r="O98" s="42">
        <v>40</v>
      </c>
      <c r="P98" s="21"/>
      <c r="Q98" s="21"/>
      <c r="R98" s="21">
        <f t="shared" si="2"/>
        <v>260</v>
      </c>
      <c r="S98" s="21">
        <f t="shared" si="3"/>
        <v>316</v>
      </c>
      <c r="T98" s="21"/>
      <c r="U98" s="21"/>
      <c r="V98" s="21"/>
      <c r="W98" s="21"/>
      <c r="X98" s="21"/>
    </row>
    <row r="99" spans="2:24" ht="27" customHeight="1" x14ac:dyDescent="0.25">
      <c r="B99" s="84">
        <v>95</v>
      </c>
      <c r="C99" s="85" t="s">
        <v>161</v>
      </c>
      <c r="D99" s="28" t="s">
        <v>45</v>
      </c>
      <c r="E99" s="28">
        <v>45</v>
      </c>
      <c r="F99" s="28">
        <v>60</v>
      </c>
      <c r="G99" s="29"/>
      <c r="H99" s="21">
        <v>10</v>
      </c>
      <c r="I99" s="21">
        <v>15</v>
      </c>
      <c r="J99" s="21">
        <v>0</v>
      </c>
      <c r="K99" s="21">
        <v>0</v>
      </c>
      <c r="L99" s="21">
        <v>0</v>
      </c>
      <c r="M99" s="21"/>
      <c r="N99" s="42">
        <v>0</v>
      </c>
      <c r="O99" s="42">
        <v>0</v>
      </c>
      <c r="P99" s="21"/>
      <c r="Q99" s="21"/>
      <c r="R99" s="21">
        <f t="shared" si="2"/>
        <v>55</v>
      </c>
      <c r="S99" s="21">
        <f t="shared" si="3"/>
        <v>75</v>
      </c>
      <c r="T99" s="21"/>
      <c r="U99" s="21"/>
      <c r="V99" s="21"/>
      <c r="W99" s="21"/>
      <c r="X99" s="21"/>
    </row>
    <row r="100" spans="2:24" ht="36" x14ac:dyDescent="0.25">
      <c r="B100" s="84">
        <v>96</v>
      </c>
      <c r="C100" s="27" t="s">
        <v>502</v>
      </c>
      <c r="D100" s="28" t="s">
        <v>45</v>
      </c>
      <c r="E100" s="28">
        <v>0</v>
      </c>
      <c r="F100" s="28">
        <v>0</v>
      </c>
      <c r="G100" s="29"/>
      <c r="H100" s="21">
        <v>10</v>
      </c>
      <c r="I100" s="21">
        <v>20</v>
      </c>
      <c r="J100" s="21">
        <v>0</v>
      </c>
      <c r="K100" s="21">
        <v>0</v>
      </c>
      <c r="L100" s="21">
        <v>0</v>
      </c>
      <c r="M100" s="21">
        <v>0</v>
      </c>
      <c r="N100" s="42">
        <v>0</v>
      </c>
      <c r="O100" s="42">
        <v>0</v>
      </c>
      <c r="P100" s="21"/>
      <c r="Q100" s="21"/>
      <c r="R100" s="21">
        <f t="shared" si="2"/>
        <v>10</v>
      </c>
      <c r="S100" s="21">
        <f t="shared" si="3"/>
        <v>20</v>
      </c>
      <c r="T100" s="21"/>
      <c r="U100" s="21"/>
      <c r="V100" s="21"/>
      <c r="W100" s="21"/>
      <c r="X100" s="21"/>
    </row>
    <row r="101" spans="2:24" ht="38.25" customHeight="1" x14ac:dyDescent="0.25">
      <c r="B101" s="84">
        <v>97</v>
      </c>
      <c r="C101" s="27" t="s">
        <v>501</v>
      </c>
      <c r="D101" s="28" t="s">
        <v>45</v>
      </c>
      <c r="E101" s="28">
        <v>140</v>
      </c>
      <c r="F101" s="28">
        <v>170</v>
      </c>
      <c r="G101" s="29"/>
      <c r="H101" s="21">
        <v>10</v>
      </c>
      <c r="I101" s="21">
        <v>20</v>
      </c>
      <c r="J101" s="21">
        <v>0</v>
      </c>
      <c r="K101" s="21">
        <v>0</v>
      </c>
      <c r="L101" s="21">
        <v>0</v>
      </c>
      <c r="M101" s="21">
        <v>0</v>
      </c>
      <c r="N101" s="42">
        <v>2</v>
      </c>
      <c r="O101" s="42">
        <v>4</v>
      </c>
      <c r="P101" s="21"/>
      <c r="Q101" s="21"/>
      <c r="R101" s="21">
        <f t="shared" si="2"/>
        <v>152</v>
      </c>
      <c r="S101" s="21">
        <f t="shared" si="3"/>
        <v>194</v>
      </c>
      <c r="T101" s="21"/>
      <c r="U101" s="21"/>
      <c r="V101" s="21"/>
      <c r="W101" s="21"/>
      <c r="X101" s="21"/>
    </row>
    <row r="102" spans="2:24" ht="27" customHeight="1" x14ac:dyDescent="0.25">
      <c r="B102" s="84">
        <v>98</v>
      </c>
      <c r="C102" s="86" t="s">
        <v>413</v>
      </c>
      <c r="D102" s="28" t="s">
        <v>45</v>
      </c>
      <c r="E102" s="28">
        <v>2</v>
      </c>
      <c r="F102" s="28">
        <v>3</v>
      </c>
      <c r="G102" s="29"/>
      <c r="H102" s="21">
        <v>0</v>
      </c>
      <c r="I102" s="21">
        <v>0</v>
      </c>
      <c r="J102" s="21">
        <v>0</v>
      </c>
      <c r="K102" s="21">
        <v>0</v>
      </c>
      <c r="L102" s="21">
        <v>4</v>
      </c>
      <c r="M102" s="21">
        <v>6</v>
      </c>
      <c r="N102" s="42">
        <v>0</v>
      </c>
      <c r="O102" s="42">
        <v>0</v>
      </c>
      <c r="P102" s="21"/>
      <c r="Q102" s="21"/>
      <c r="R102" s="21">
        <f t="shared" si="2"/>
        <v>6</v>
      </c>
      <c r="S102" s="21">
        <f t="shared" si="3"/>
        <v>9</v>
      </c>
      <c r="T102" s="21"/>
      <c r="U102" s="21"/>
      <c r="V102" s="21"/>
      <c r="W102" s="21"/>
      <c r="X102" s="21"/>
    </row>
    <row r="103" spans="2:24" ht="27" customHeight="1" x14ac:dyDescent="0.25">
      <c r="B103" s="84">
        <v>99</v>
      </c>
      <c r="C103" s="85" t="s">
        <v>132</v>
      </c>
      <c r="D103" s="28" t="s">
        <v>45</v>
      </c>
      <c r="E103" s="28">
        <v>20</v>
      </c>
      <c r="F103" s="28">
        <v>30</v>
      </c>
      <c r="G103" s="29"/>
      <c r="H103" s="21">
        <v>70</v>
      </c>
      <c r="I103" s="21">
        <v>80</v>
      </c>
      <c r="J103" s="21">
        <v>0</v>
      </c>
      <c r="K103" s="21">
        <v>0</v>
      </c>
      <c r="L103" s="21">
        <v>10</v>
      </c>
      <c r="M103" s="21">
        <v>15</v>
      </c>
      <c r="N103" s="42">
        <v>1</v>
      </c>
      <c r="O103" s="42">
        <v>2</v>
      </c>
      <c r="P103" s="21"/>
      <c r="Q103" s="21"/>
      <c r="R103" s="21">
        <f t="shared" si="2"/>
        <v>101</v>
      </c>
      <c r="S103" s="21">
        <f t="shared" si="3"/>
        <v>127</v>
      </c>
      <c r="T103" s="21"/>
      <c r="U103" s="21"/>
      <c r="V103" s="21"/>
      <c r="W103" s="21"/>
      <c r="X103" s="21"/>
    </row>
    <row r="104" spans="2:24" ht="27" customHeight="1" x14ac:dyDescent="0.25">
      <c r="B104" s="84">
        <v>100</v>
      </c>
      <c r="C104" s="85" t="s">
        <v>335</v>
      </c>
      <c r="D104" s="28" t="s">
        <v>45</v>
      </c>
      <c r="E104" s="28">
        <v>1</v>
      </c>
      <c r="F104" s="28">
        <v>2</v>
      </c>
      <c r="G104" s="29"/>
      <c r="H104" s="21">
        <v>0</v>
      </c>
      <c r="I104" s="21">
        <v>0</v>
      </c>
      <c r="J104" s="21">
        <v>0</v>
      </c>
      <c r="K104" s="21">
        <v>0</v>
      </c>
      <c r="L104" s="21">
        <v>5</v>
      </c>
      <c r="M104" s="21">
        <v>8</v>
      </c>
      <c r="N104" s="42">
        <v>1</v>
      </c>
      <c r="O104" s="42">
        <v>1</v>
      </c>
      <c r="P104" s="21"/>
      <c r="Q104" s="21"/>
      <c r="R104" s="21">
        <f t="shared" si="2"/>
        <v>7</v>
      </c>
      <c r="S104" s="21">
        <f t="shared" si="3"/>
        <v>11</v>
      </c>
      <c r="T104" s="21"/>
      <c r="U104" s="21"/>
      <c r="V104" s="21"/>
      <c r="W104" s="21"/>
      <c r="X104" s="21"/>
    </row>
    <row r="105" spans="2:24" ht="27" customHeight="1" x14ac:dyDescent="0.25">
      <c r="B105" s="84">
        <v>101</v>
      </c>
      <c r="C105" s="27" t="s">
        <v>176</v>
      </c>
      <c r="D105" s="28" t="s">
        <v>45</v>
      </c>
      <c r="E105" s="28">
        <v>20</v>
      </c>
      <c r="F105" s="28">
        <v>30</v>
      </c>
      <c r="G105" s="29"/>
      <c r="H105" s="21">
        <v>40</v>
      </c>
      <c r="I105" s="21">
        <v>60</v>
      </c>
      <c r="J105" s="21">
        <v>0</v>
      </c>
      <c r="K105" s="21">
        <v>0</v>
      </c>
      <c r="L105" s="21">
        <v>20</v>
      </c>
      <c r="M105" s="21">
        <v>25</v>
      </c>
      <c r="N105" s="42">
        <v>2</v>
      </c>
      <c r="O105" s="42">
        <v>4</v>
      </c>
      <c r="P105" s="21"/>
      <c r="Q105" s="21"/>
      <c r="R105" s="21">
        <f t="shared" si="2"/>
        <v>82</v>
      </c>
      <c r="S105" s="21">
        <f t="shared" si="3"/>
        <v>119</v>
      </c>
      <c r="T105" s="21"/>
      <c r="U105" s="21"/>
      <c r="V105" s="21"/>
      <c r="W105" s="21"/>
      <c r="X105" s="21"/>
    </row>
    <row r="106" spans="2:24" x14ac:dyDescent="0.25">
      <c r="B106" s="84">
        <v>102</v>
      </c>
      <c r="C106" s="86" t="s">
        <v>414</v>
      </c>
      <c r="D106" s="28" t="s">
        <v>45</v>
      </c>
      <c r="E106" s="28">
        <v>0</v>
      </c>
      <c r="F106" s="28">
        <v>0</v>
      </c>
      <c r="G106" s="29"/>
      <c r="H106" s="21">
        <v>0</v>
      </c>
      <c r="I106" s="21">
        <v>0</v>
      </c>
      <c r="J106" s="21">
        <v>0</v>
      </c>
      <c r="K106" s="21">
        <v>0</v>
      </c>
      <c r="L106" s="21">
        <v>15</v>
      </c>
      <c r="M106" s="21">
        <v>20</v>
      </c>
      <c r="N106" s="42">
        <v>0</v>
      </c>
      <c r="O106" s="42">
        <v>0</v>
      </c>
      <c r="P106" s="21"/>
      <c r="Q106" s="21"/>
      <c r="R106" s="21">
        <f t="shared" si="2"/>
        <v>15</v>
      </c>
      <c r="S106" s="21">
        <f t="shared" si="3"/>
        <v>20</v>
      </c>
      <c r="T106" s="21"/>
      <c r="U106" s="21"/>
      <c r="V106" s="21"/>
      <c r="W106" s="21"/>
      <c r="X106" s="21"/>
    </row>
    <row r="107" spans="2:24" ht="27" customHeight="1" x14ac:dyDescent="0.25">
      <c r="B107" s="84">
        <v>103</v>
      </c>
      <c r="C107" s="85" t="s">
        <v>415</v>
      </c>
      <c r="D107" s="28" t="s">
        <v>45</v>
      </c>
      <c r="E107" s="28">
        <v>0</v>
      </c>
      <c r="F107" s="28">
        <v>0</v>
      </c>
      <c r="G107" s="29"/>
      <c r="H107" s="21">
        <v>30</v>
      </c>
      <c r="I107" s="21">
        <v>50</v>
      </c>
      <c r="J107" s="21">
        <v>30</v>
      </c>
      <c r="K107" s="21">
        <v>36</v>
      </c>
      <c r="L107" s="21">
        <v>0</v>
      </c>
      <c r="M107" s="21">
        <v>0</v>
      </c>
      <c r="N107" s="42">
        <v>4</v>
      </c>
      <c r="O107" s="42">
        <v>6</v>
      </c>
      <c r="P107" s="21"/>
      <c r="Q107" s="21"/>
      <c r="R107" s="21">
        <f t="shared" si="2"/>
        <v>64</v>
      </c>
      <c r="S107" s="21">
        <f t="shared" si="3"/>
        <v>92</v>
      </c>
      <c r="T107" s="21"/>
      <c r="U107" s="21"/>
      <c r="V107" s="21"/>
      <c r="W107" s="21"/>
      <c r="X107" s="21"/>
    </row>
    <row r="108" spans="2:24" ht="27" customHeight="1" x14ac:dyDescent="0.25">
      <c r="B108" s="84">
        <v>104</v>
      </c>
      <c r="C108" s="85" t="s">
        <v>145</v>
      </c>
      <c r="D108" s="28" t="s">
        <v>45</v>
      </c>
      <c r="E108" s="28">
        <v>2</v>
      </c>
      <c r="F108" s="28">
        <v>4</v>
      </c>
      <c r="G108" s="29"/>
      <c r="H108" s="21">
        <v>0</v>
      </c>
      <c r="I108" s="21">
        <v>0</v>
      </c>
      <c r="J108" s="21">
        <v>0</v>
      </c>
      <c r="K108" s="21">
        <v>0</v>
      </c>
      <c r="L108" s="21">
        <v>25</v>
      </c>
      <c r="M108" s="21">
        <v>30</v>
      </c>
      <c r="N108" s="42">
        <v>0</v>
      </c>
      <c r="O108" s="42">
        <v>0</v>
      </c>
      <c r="P108" s="21"/>
      <c r="Q108" s="21"/>
      <c r="R108" s="21">
        <f t="shared" si="2"/>
        <v>27</v>
      </c>
      <c r="S108" s="21">
        <f t="shared" si="3"/>
        <v>34</v>
      </c>
      <c r="T108" s="21"/>
      <c r="U108" s="21"/>
      <c r="V108" s="21"/>
      <c r="W108" s="21"/>
      <c r="X108" s="21"/>
    </row>
    <row r="109" spans="2:24" ht="27" customHeight="1" x14ac:dyDescent="0.25">
      <c r="B109" s="84">
        <v>105</v>
      </c>
      <c r="C109" s="27" t="s">
        <v>180</v>
      </c>
      <c r="D109" s="28" t="s">
        <v>97</v>
      </c>
      <c r="E109" s="28">
        <v>2</v>
      </c>
      <c r="F109" s="28">
        <v>4</v>
      </c>
      <c r="G109" s="29"/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42">
        <v>0</v>
      </c>
      <c r="O109" s="42">
        <v>0</v>
      </c>
      <c r="P109" s="21"/>
      <c r="Q109" s="21"/>
      <c r="R109" s="21">
        <f t="shared" si="2"/>
        <v>2</v>
      </c>
      <c r="S109" s="21">
        <f t="shared" si="3"/>
        <v>4</v>
      </c>
      <c r="T109" s="21"/>
      <c r="U109" s="21"/>
      <c r="V109" s="21"/>
      <c r="W109" s="21"/>
      <c r="X109" s="21"/>
    </row>
    <row r="110" spans="2:24" ht="27" customHeight="1" x14ac:dyDescent="0.25">
      <c r="B110" s="84">
        <v>106</v>
      </c>
      <c r="C110" s="85" t="s">
        <v>148</v>
      </c>
      <c r="D110" s="28" t="s">
        <v>45</v>
      </c>
      <c r="E110" s="28">
        <v>10</v>
      </c>
      <c r="F110" s="28">
        <v>20</v>
      </c>
      <c r="G110" s="29"/>
      <c r="H110" s="21">
        <v>0</v>
      </c>
      <c r="I110" s="21">
        <v>0</v>
      </c>
      <c r="J110" s="21">
        <v>30</v>
      </c>
      <c r="K110" s="21">
        <v>36</v>
      </c>
      <c r="L110" s="21">
        <v>25</v>
      </c>
      <c r="M110" s="21">
        <v>30</v>
      </c>
      <c r="N110" s="42">
        <v>0</v>
      </c>
      <c r="O110" s="42">
        <v>0</v>
      </c>
      <c r="P110" s="21"/>
      <c r="Q110" s="21"/>
      <c r="R110" s="21">
        <f t="shared" si="2"/>
        <v>65</v>
      </c>
      <c r="S110" s="21">
        <f t="shared" si="3"/>
        <v>86</v>
      </c>
      <c r="T110" s="21"/>
      <c r="U110" s="21"/>
      <c r="V110" s="21"/>
      <c r="W110" s="21"/>
      <c r="X110" s="21"/>
    </row>
    <row r="111" spans="2:24" ht="44.25" customHeight="1" x14ac:dyDescent="0.25">
      <c r="B111" s="84">
        <v>107</v>
      </c>
      <c r="C111" s="85" t="s">
        <v>416</v>
      </c>
      <c r="D111" s="28" t="s">
        <v>45</v>
      </c>
      <c r="E111" s="28">
        <v>2</v>
      </c>
      <c r="F111" s="28">
        <v>3</v>
      </c>
      <c r="G111" s="29"/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42">
        <v>0</v>
      </c>
      <c r="O111" s="42">
        <v>0</v>
      </c>
      <c r="P111" s="21"/>
      <c r="Q111" s="21"/>
      <c r="R111" s="21">
        <f t="shared" si="2"/>
        <v>2</v>
      </c>
      <c r="S111" s="21">
        <f t="shared" si="3"/>
        <v>3</v>
      </c>
      <c r="T111" s="21"/>
      <c r="U111" s="21"/>
      <c r="V111" s="21"/>
      <c r="W111" s="21"/>
      <c r="X111" s="21"/>
    </row>
    <row r="112" spans="2:24" ht="27" customHeight="1" x14ac:dyDescent="0.25">
      <c r="B112" s="84">
        <v>108</v>
      </c>
      <c r="C112" s="85" t="s">
        <v>350</v>
      </c>
      <c r="D112" s="28" t="s">
        <v>45</v>
      </c>
      <c r="E112" s="28">
        <v>0</v>
      </c>
      <c r="F112" s="28">
        <v>0</v>
      </c>
      <c r="G112" s="29"/>
      <c r="H112" s="21">
        <v>100</v>
      </c>
      <c r="I112" s="21">
        <v>120</v>
      </c>
      <c r="J112" s="21">
        <v>30</v>
      </c>
      <c r="K112" s="21">
        <v>36</v>
      </c>
      <c r="L112" s="21">
        <v>25</v>
      </c>
      <c r="M112" s="21">
        <v>30</v>
      </c>
      <c r="N112" s="42">
        <v>6</v>
      </c>
      <c r="O112" s="42">
        <v>8</v>
      </c>
      <c r="P112" s="21"/>
      <c r="Q112" s="21"/>
      <c r="R112" s="21">
        <f t="shared" si="2"/>
        <v>161</v>
      </c>
      <c r="S112" s="21">
        <f t="shared" si="3"/>
        <v>194</v>
      </c>
      <c r="T112" s="21"/>
      <c r="U112" s="21"/>
      <c r="V112" s="21"/>
      <c r="W112" s="21"/>
      <c r="X112" s="21"/>
    </row>
    <row r="113" spans="2:24" ht="27" customHeight="1" x14ac:dyDescent="0.25">
      <c r="B113" s="84">
        <v>109</v>
      </c>
      <c r="C113" s="85" t="s">
        <v>299</v>
      </c>
      <c r="D113" s="28" t="s">
        <v>45</v>
      </c>
      <c r="E113" s="28">
        <v>0</v>
      </c>
      <c r="F113" s="28">
        <v>0</v>
      </c>
      <c r="G113" s="29"/>
      <c r="H113" s="21">
        <v>20</v>
      </c>
      <c r="I113" s="21">
        <v>30</v>
      </c>
      <c r="J113" s="21">
        <v>15</v>
      </c>
      <c r="K113" s="21">
        <v>18</v>
      </c>
      <c r="L113" s="21">
        <v>4</v>
      </c>
      <c r="M113" s="21">
        <v>5</v>
      </c>
      <c r="N113" s="42">
        <v>1</v>
      </c>
      <c r="O113" s="42">
        <v>2</v>
      </c>
      <c r="P113" s="21"/>
      <c r="Q113" s="21"/>
      <c r="R113" s="21">
        <f t="shared" si="2"/>
        <v>40</v>
      </c>
      <c r="S113" s="21">
        <f t="shared" si="3"/>
        <v>55</v>
      </c>
      <c r="T113" s="21"/>
      <c r="U113" s="21"/>
      <c r="V113" s="21"/>
      <c r="W113" s="21"/>
      <c r="X113" s="21"/>
    </row>
    <row r="114" spans="2:24" ht="27" customHeight="1" x14ac:dyDescent="0.25">
      <c r="B114" s="84">
        <v>110</v>
      </c>
      <c r="C114" s="85" t="s">
        <v>300</v>
      </c>
      <c r="D114" s="28" t="s">
        <v>245</v>
      </c>
      <c r="E114" s="28">
        <v>30</v>
      </c>
      <c r="F114" s="28">
        <v>40</v>
      </c>
      <c r="G114" s="29"/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42">
        <v>0</v>
      </c>
      <c r="O114" s="42">
        <v>0</v>
      </c>
      <c r="P114" s="21"/>
      <c r="Q114" s="21"/>
      <c r="R114" s="21">
        <f t="shared" si="2"/>
        <v>30</v>
      </c>
      <c r="S114" s="21">
        <f t="shared" si="3"/>
        <v>40</v>
      </c>
      <c r="T114" s="21"/>
      <c r="U114" s="21"/>
      <c r="V114" s="21"/>
      <c r="W114" s="21"/>
      <c r="X114" s="21"/>
    </row>
    <row r="115" spans="2:24" ht="24" x14ac:dyDescent="0.25">
      <c r="B115" s="84">
        <v>111</v>
      </c>
      <c r="C115" s="85" t="s">
        <v>116</v>
      </c>
      <c r="D115" s="28" t="s">
        <v>45</v>
      </c>
      <c r="E115" s="28">
        <v>10</v>
      </c>
      <c r="F115" s="28">
        <v>15</v>
      </c>
      <c r="G115" s="29"/>
      <c r="H115" s="21">
        <v>60</v>
      </c>
      <c r="I115" s="21">
        <v>80</v>
      </c>
      <c r="J115" s="21">
        <v>10</v>
      </c>
      <c r="K115" s="21">
        <v>12</v>
      </c>
      <c r="L115" s="21">
        <v>5</v>
      </c>
      <c r="M115" s="21">
        <v>6</v>
      </c>
      <c r="N115" s="42">
        <v>13</v>
      </c>
      <c r="O115" s="42">
        <v>16</v>
      </c>
      <c r="P115" s="21"/>
      <c r="Q115" s="21"/>
      <c r="R115" s="21">
        <f t="shared" si="2"/>
        <v>98</v>
      </c>
      <c r="S115" s="21">
        <f t="shared" si="3"/>
        <v>129</v>
      </c>
      <c r="T115" s="21"/>
      <c r="U115" s="21"/>
      <c r="V115" s="21"/>
      <c r="W115" s="21"/>
      <c r="X115" s="21"/>
    </row>
    <row r="116" spans="2:24" x14ac:dyDescent="0.25">
      <c r="B116" s="84">
        <v>112</v>
      </c>
      <c r="C116" s="85" t="s">
        <v>229</v>
      </c>
      <c r="D116" s="28" t="s">
        <v>5</v>
      </c>
      <c r="E116" s="28">
        <v>5</v>
      </c>
      <c r="F116" s="28">
        <v>10</v>
      </c>
      <c r="G116" s="29"/>
      <c r="H116" s="21">
        <v>40</v>
      </c>
      <c r="I116" s="21">
        <v>50</v>
      </c>
      <c r="J116" s="21">
        <v>0</v>
      </c>
      <c r="K116" s="21">
        <v>0</v>
      </c>
      <c r="L116" s="21">
        <v>5</v>
      </c>
      <c r="M116" s="21">
        <v>10</v>
      </c>
      <c r="N116" s="42">
        <v>0</v>
      </c>
      <c r="O116" s="42">
        <v>0</v>
      </c>
      <c r="P116" s="21"/>
      <c r="Q116" s="21"/>
      <c r="R116" s="21">
        <f t="shared" si="2"/>
        <v>50</v>
      </c>
      <c r="S116" s="21">
        <f t="shared" si="3"/>
        <v>70</v>
      </c>
      <c r="T116" s="21"/>
      <c r="U116" s="21"/>
      <c r="V116" s="21"/>
      <c r="W116" s="21"/>
      <c r="X116" s="21"/>
    </row>
    <row r="117" spans="2:24" x14ac:dyDescent="0.25">
      <c r="B117" s="84">
        <v>113</v>
      </c>
      <c r="C117" s="85" t="s">
        <v>284</v>
      </c>
      <c r="D117" s="28" t="s">
        <v>5</v>
      </c>
      <c r="E117" s="28">
        <v>10</v>
      </c>
      <c r="F117" s="28">
        <v>15</v>
      </c>
      <c r="G117" s="29"/>
      <c r="H117" s="21">
        <v>40</v>
      </c>
      <c r="I117" s="21">
        <v>60</v>
      </c>
      <c r="J117" s="21">
        <v>0</v>
      </c>
      <c r="K117" s="21">
        <v>0</v>
      </c>
      <c r="L117" s="21">
        <v>0</v>
      </c>
      <c r="M117" s="21">
        <v>0</v>
      </c>
      <c r="N117" s="42">
        <v>2</v>
      </c>
      <c r="O117" s="42">
        <v>4</v>
      </c>
      <c r="P117" s="21"/>
      <c r="Q117" s="21"/>
      <c r="R117" s="21">
        <f t="shared" si="2"/>
        <v>52</v>
      </c>
      <c r="S117" s="21">
        <f t="shared" si="3"/>
        <v>79</v>
      </c>
      <c r="T117" s="21"/>
      <c r="U117" s="21"/>
      <c r="V117" s="21"/>
      <c r="W117" s="21"/>
      <c r="X117" s="21"/>
    </row>
    <row r="118" spans="2:24" x14ac:dyDescent="0.25">
      <c r="B118" s="84">
        <v>114</v>
      </c>
      <c r="C118" s="85" t="s">
        <v>285</v>
      </c>
      <c r="D118" s="28" t="s">
        <v>5</v>
      </c>
      <c r="E118" s="28">
        <v>15</v>
      </c>
      <c r="F118" s="28">
        <v>20</v>
      </c>
      <c r="G118" s="29"/>
      <c r="H118" s="21">
        <v>30</v>
      </c>
      <c r="I118" s="21">
        <v>40</v>
      </c>
      <c r="J118" s="21">
        <v>0</v>
      </c>
      <c r="K118" s="21">
        <v>0</v>
      </c>
      <c r="L118" s="21">
        <v>0</v>
      </c>
      <c r="M118" s="21">
        <v>0</v>
      </c>
      <c r="N118" s="42">
        <v>0</v>
      </c>
      <c r="O118" s="42">
        <v>0</v>
      </c>
      <c r="P118" s="21"/>
      <c r="Q118" s="21"/>
      <c r="R118" s="21">
        <f t="shared" si="2"/>
        <v>45</v>
      </c>
      <c r="S118" s="21">
        <f t="shared" si="3"/>
        <v>60</v>
      </c>
      <c r="T118" s="21"/>
      <c r="U118" s="21"/>
      <c r="V118" s="21"/>
      <c r="W118" s="21"/>
      <c r="X118" s="21"/>
    </row>
    <row r="119" spans="2:24" ht="27" customHeight="1" x14ac:dyDescent="0.25">
      <c r="B119" s="84">
        <v>115</v>
      </c>
      <c r="C119" s="85" t="s">
        <v>481</v>
      </c>
      <c r="D119" s="28" t="s">
        <v>45</v>
      </c>
      <c r="E119" s="28">
        <v>20</v>
      </c>
      <c r="F119" s="28">
        <v>25</v>
      </c>
      <c r="G119" s="29"/>
      <c r="H119" s="21">
        <v>0</v>
      </c>
      <c r="I119" s="21">
        <v>0</v>
      </c>
      <c r="J119" s="21">
        <v>12</v>
      </c>
      <c r="K119" s="21">
        <v>15</v>
      </c>
      <c r="L119" s="21">
        <v>6</v>
      </c>
      <c r="M119" s="21">
        <v>12</v>
      </c>
      <c r="N119" s="42">
        <v>0</v>
      </c>
      <c r="O119" s="42">
        <v>0</v>
      </c>
      <c r="P119" s="21"/>
      <c r="Q119" s="21"/>
      <c r="R119" s="21">
        <f t="shared" si="2"/>
        <v>38</v>
      </c>
      <c r="S119" s="21">
        <f t="shared" si="3"/>
        <v>52</v>
      </c>
      <c r="T119" s="21"/>
      <c r="U119" s="21"/>
      <c r="V119" s="21"/>
      <c r="W119" s="21"/>
      <c r="X119" s="21"/>
    </row>
    <row r="120" spans="2:24" ht="30.75" customHeight="1" x14ac:dyDescent="0.25">
      <c r="B120" s="84">
        <v>116</v>
      </c>
      <c r="C120" s="85" t="s">
        <v>230</v>
      </c>
      <c r="D120" s="28" t="s">
        <v>5</v>
      </c>
      <c r="E120" s="28">
        <v>10</v>
      </c>
      <c r="F120" s="28">
        <v>15</v>
      </c>
      <c r="G120" s="29"/>
      <c r="H120" s="21">
        <v>60</v>
      </c>
      <c r="I120" s="21">
        <v>80</v>
      </c>
      <c r="J120" s="21">
        <v>0</v>
      </c>
      <c r="K120" s="21">
        <v>0</v>
      </c>
      <c r="L120" s="21">
        <v>6</v>
      </c>
      <c r="M120" s="21">
        <v>12</v>
      </c>
      <c r="N120" s="42">
        <v>0</v>
      </c>
      <c r="O120" s="42">
        <v>0</v>
      </c>
      <c r="P120" s="21"/>
      <c r="Q120" s="21"/>
      <c r="R120" s="21">
        <f t="shared" si="2"/>
        <v>76</v>
      </c>
      <c r="S120" s="21">
        <f t="shared" si="3"/>
        <v>107</v>
      </c>
      <c r="T120" s="21"/>
      <c r="U120" s="21"/>
      <c r="V120" s="21"/>
      <c r="W120" s="21"/>
      <c r="X120" s="21"/>
    </row>
    <row r="121" spans="2:24" ht="22.5" customHeight="1" x14ac:dyDescent="0.25">
      <c r="B121" s="84">
        <v>117</v>
      </c>
      <c r="C121" s="85" t="s">
        <v>488</v>
      </c>
      <c r="D121" s="28" t="s">
        <v>45</v>
      </c>
      <c r="E121" s="28">
        <v>80</v>
      </c>
      <c r="F121" s="28">
        <v>100</v>
      </c>
      <c r="G121" s="29"/>
      <c r="H121" s="21">
        <v>40</v>
      </c>
      <c r="I121" s="21">
        <v>60</v>
      </c>
      <c r="J121" s="21">
        <v>5</v>
      </c>
      <c r="K121" s="21">
        <v>10</v>
      </c>
      <c r="L121" s="21">
        <v>4</v>
      </c>
      <c r="M121" s="21">
        <v>10</v>
      </c>
      <c r="N121" s="42">
        <v>12</v>
      </c>
      <c r="O121" s="42">
        <v>15</v>
      </c>
      <c r="P121" s="21"/>
      <c r="Q121" s="21"/>
      <c r="R121" s="21">
        <f t="shared" si="2"/>
        <v>141</v>
      </c>
      <c r="S121" s="21">
        <f t="shared" si="3"/>
        <v>195</v>
      </c>
      <c r="T121" s="21"/>
      <c r="U121" s="21"/>
      <c r="V121" s="21"/>
      <c r="W121" s="21"/>
      <c r="X121" s="21"/>
    </row>
    <row r="122" spans="2:24" ht="24" customHeight="1" x14ac:dyDescent="0.25">
      <c r="B122" s="84">
        <v>118</v>
      </c>
      <c r="C122" s="85" t="s">
        <v>117</v>
      </c>
      <c r="D122" s="28" t="s">
        <v>45</v>
      </c>
      <c r="E122" s="28">
        <v>30</v>
      </c>
      <c r="F122" s="28">
        <v>40</v>
      </c>
      <c r="G122" s="29"/>
      <c r="H122" s="21">
        <v>60</v>
      </c>
      <c r="I122" s="21">
        <v>80</v>
      </c>
      <c r="J122" s="21">
        <v>0</v>
      </c>
      <c r="K122" s="21">
        <v>0</v>
      </c>
      <c r="L122" s="21">
        <v>1</v>
      </c>
      <c r="M122" s="21">
        <v>2</v>
      </c>
      <c r="N122" s="42">
        <v>0</v>
      </c>
      <c r="O122" s="42">
        <v>0</v>
      </c>
      <c r="P122" s="21"/>
      <c r="Q122" s="21"/>
      <c r="R122" s="21">
        <f t="shared" si="2"/>
        <v>91</v>
      </c>
      <c r="S122" s="21">
        <f t="shared" si="3"/>
        <v>122</v>
      </c>
      <c r="T122" s="21"/>
      <c r="U122" s="21"/>
      <c r="V122" s="21"/>
      <c r="W122" s="21"/>
      <c r="X122" s="21"/>
    </row>
    <row r="123" spans="2:24" ht="33" customHeight="1" x14ac:dyDescent="0.25">
      <c r="B123" s="84">
        <v>119</v>
      </c>
      <c r="C123" s="85" t="s">
        <v>142</v>
      </c>
      <c r="D123" s="28" t="s">
        <v>45</v>
      </c>
      <c r="E123" s="28">
        <v>2</v>
      </c>
      <c r="F123" s="28">
        <v>4</v>
      </c>
      <c r="G123" s="5"/>
      <c r="H123" s="21">
        <v>0</v>
      </c>
      <c r="I123" s="21">
        <v>0</v>
      </c>
      <c r="J123" s="21">
        <v>4</v>
      </c>
      <c r="K123" s="21">
        <v>5</v>
      </c>
      <c r="L123" s="21">
        <v>0</v>
      </c>
      <c r="M123" s="21">
        <v>0</v>
      </c>
      <c r="N123" s="42">
        <v>0</v>
      </c>
      <c r="O123" s="42">
        <v>0</v>
      </c>
      <c r="P123" s="21"/>
      <c r="Q123" s="21"/>
      <c r="R123" s="21">
        <f t="shared" si="2"/>
        <v>6</v>
      </c>
      <c r="S123" s="21">
        <f t="shared" si="3"/>
        <v>9</v>
      </c>
      <c r="T123" s="21"/>
      <c r="U123" s="21"/>
      <c r="V123" s="21"/>
      <c r="W123" s="21"/>
      <c r="X123" s="21"/>
    </row>
    <row r="124" spans="2:24" x14ac:dyDescent="0.25">
      <c r="B124" s="84">
        <v>120</v>
      </c>
      <c r="C124" s="85" t="s">
        <v>417</v>
      </c>
      <c r="D124" s="28" t="s">
        <v>45</v>
      </c>
      <c r="E124" s="28">
        <v>2</v>
      </c>
      <c r="F124" s="28">
        <v>3</v>
      </c>
      <c r="G124" s="29"/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42">
        <v>0</v>
      </c>
      <c r="O124" s="42">
        <v>0</v>
      </c>
      <c r="P124" s="21"/>
      <c r="Q124" s="21"/>
      <c r="R124" s="21">
        <f t="shared" si="2"/>
        <v>2</v>
      </c>
      <c r="S124" s="21">
        <f t="shared" si="3"/>
        <v>3</v>
      </c>
      <c r="T124" s="21"/>
      <c r="U124" s="21"/>
      <c r="V124" s="21"/>
      <c r="W124" s="21"/>
      <c r="X124" s="21"/>
    </row>
    <row r="125" spans="2:24" ht="28.5" customHeight="1" x14ac:dyDescent="0.25">
      <c r="B125" s="84">
        <v>121</v>
      </c>
      <c r="C125" s="85" t="s">
        <v>112</v>
      </c>
      <c r="D125" s="28" t="s">
        <v>5</v>
      </c>
      <c r="E125" s="28">
        <v>6</v>
      </c>
      <c r="F125" s="28">
        <v>10</v>
      </c>
      <c r="G125" s="29"/>
      <c r="H125" s="21">
        <v>0</v>
      </c>
      <c r="I125" s="21">
        <v>0</v>
      </c>
      <c r="J125" s="21">
        <v>5</v>
      </c>
      <c r="K125" s="21">
        <v>6</v>
      </c>
      <c r="L125" s="21">
        <v>5</v>
      </c>
      <c r="M125" s="21">
        <v>8</v>
      </c>
      <c r="N125" s="42">
        <v>1</v>
      </c>
      <c r="O125" s="42">
        <v>2</v>
      </c>
      <c r="P125" s="21"/>
      <c r="Q125" s="21"/>
      <c r="R125" s="21">
        <f t="shared" si="2"/>
        <v>17</v>
      </c>
      <c r="S125" s="21">
        <f t="shared" si="3"/>
        <v>26</v>
      </c>
      <c r="T125" s="21"/>
      <c r="U125" s="21"/>
      <c r="V125" s="21"/>
      <c r="W125" s="21"/>
      <c r="X125" s="21"/>
    </row>
    <row r="126" spans="2:24" ht="27" customHeight="1" x14ac:dyDescent="0.25">
      <c r="B126" s="84">
        <v>122</v>
      </c>
      <c r="C126" s="85" t="s">
        <v>115</v>
      </c>
      <c r="D126" s="28" t="s">
        <v>5</v>
      </c>
      <c r="E126" s="28">
        <v>10</v>
      </c>
      <c r="F126" s="28">
        <v>20</v>
      </c>
      <c r="G126" s="29"/>
      <c r="H126" s="21">
        <v>0</v>
      </c>
      <c r="I126" s="21">
        <v>0</v>
      </c>
      <c r="J126" s="21">
        <v>5</v>
      </c>
      <c r="K126" s="21">
        <v>6</v>
      </c>
      <c r="L126" s="21">
        <v>0</v>
      </c>
      <c r="M126" s="21">
        <v>0</v>
      </c>
      <c r="N126" s="42">
        <v>3</v>
      </c>
      <c r="O126" s="42">
        <v>4</v>
      </c>
      <c r="P126" s="21"/>
      <c r="Q126" s="21"/>
      <c r="R126" s="21">
        <f t="shared" si="2"/>
        <v>18</v>
      </c>
      <c r="S126" s="21">
        <f t="shared" si="3"/>
        <v>30</v>
      </c>
      <c r="T126" s="21"/>
      <c r="U126" s="21"/>
      <c r="V126" s="21"/>
      <c r="W126" s="21"/>
      <c r="X126" s="21"/>
    </row>
    <row r="127" spans="2:24" ht="28.5" customHeight="1" x14ac:dyDescent="0.25">
      <c r="B127" s="84">
        <v>123</v>
      </c>
      <c r="C127" s="85" t="s">
        <v>113</v>
      </c>
      <c r="D127" s="28" t="s">
        <v>5</v>
      </c>
      <c r="E127" s="28">
        <v>5</v>
      </c>
      <c r="F127" s="28">
        <v>10</v>
      </c>
      <c r="G127" s="29"/>
      <c r="H127" s="21">
        <v>0</v>
      </c>
      <c r="I127" s="21">
        <v>0</v>
      </c>
      <c r="J127" s="21">
        <v>5</v>
      </c>
      <c r="K127" s="21">
        <v>6</v>
      </c>
      <c r="L127" s="21">
        <v>5</v>
      </c>
      <c r="M127" s="21">
        <v>10</v>
      </c>
      <c r="N127" s="42">
        <v>0</v>
      </c>
      <c r="O127" s="42">
        <v>0</v>
      </c>
      <c r="P127" s="21"/>
      <c r="Q127" s="21"/>
      <c r="R127" s="21">
        <f t="shared" si="2"/>
        <v>15</v>
      </c>
      <c r="S127" s="21">
        <f t="shared" si="3"/>
        <v>26</v>
      </c>
      <c r="T127" s="21"/>
      <c r="U127" s="21"/>
      <c r="V127" s="21"/>
      <c r="W127" s="21"/>
      <c r="X127" s="21"/>
    </row>
    <row r="128" spans="2:24" x14ac:dyDescent="0.25">
      <c r="B128" s="84">
        <v>124</v>
      </c>
      <c r="C128" s="85" t="s">
        <v>114</v>
      </c>
      <c r="D128" s="28" t="s">
        <v>5</v>
      </c>
      <c r="E128" s="28">
        <v>5</v>
      </c>
      <c r="F128" s="28">
        <v>10</v>
      </c>
      <c r="G128" s="29"/>
      <c r="H128" s="21">
        <v>0</v>
      </c>
      <c r="I128" s="21">
        <v>0</v>
      </c>
      <c r="J128" s="21">
        <v>5</v>
      </c>
      <c r="K128" s="21">
        <v>6</v>
      </c>
      <c r="L128" s="21">
        <v>10</v>
      </c>
      <c r="M128" s="21">
        <v>15</v>
      </c>
      <c r="N128" s="42">
        <v>0</v>
      </c>
      <c r="O128" s="42">
        <v>0</v>
      </c>
      <c r="P128" s="21"/>
      <c r="Q128" s="21"/>
      <c r="R128" s="21">
        <f t="shared" si="2"/>
        <v>20</v>
      </c>
      <c r="S128" s="21">
        <f t="shared" si="3"/>
        <v>31</v>
      </c>
      <c r="T128" s="21"/>
      <c r="U128" s="21"/>
      <c r="V128" s="21"/>
      <c r="W128" s="21"/>
      <c r="X128" s="21"/>
    </row>
    <row r="129" spans="2:24" ht="37.5" customHeight="1" x14ac:dyDescent="0.25">
      <c r="B129" s="84">
        <v>125</v>
      </c>
      <c r="C129" s="85" t="s">
        <v>500</v>
      </c>
      <c r="D129" s="28" t="s">
        <v>45</v>
      </c>
      <c r="E129" s="28">
        <v>180</v>
      </c>
      <c r="F129" s="28">
        <v>240</v>
      </c>
      <c r="G129" s="29"/>
      <c r="H129" s="21">
        <v>150</v>
      </c>
      <c r="I129" s="21">
        <v>250</v>
      </c>
      <c r="J129" s="21">
        <v>100</v>
      </c>
      <c r="K129" s="21">
        <v>120</v>
      </c>
      <c r="L129" s="21">
        <v>50</v>
      </c>
      <c r="M129" s="21">
        <v>60</v>
      </c>
      <c r="N129" s="42">
        <v>50</v>
      </c>
      <c r="O129" s="42">
        <v>60</v>
      </c>
      <c r="P129" s="21"/>
      <c r="Q129" s="21"/>
      <c r="R129" s="21">
        <f t="shared" si="2"/>
        <v>530</v>
      </c>
      <c r="S129" s="21">
        <f t="shared" si="3"/>
        <v>730</v>
      </c>
      <c r="T129" s="21"/>
      <c r="U129" s="21"/>
      <c r="V129" s="21"/>
      <c r="W129" s="21"/>
      <c r="X129" s="21"/>
    </row>
    <row r="130" spans="2:24" ht="27" customHeight="1" x14ac:dyDescent="0.25">
      <c r="B130" s="84">
        <v>126</v>
      </c>
      <c r="C130" s="85" t="s">
        <v>111</v>
      </c>
      <c r="D130" s="28" t="s">
        <v>45</v>
      </c>
      <c r="E130" s="28">
        <v>12</v>
      </c>
      <c r="F130" s="28">
        <v>15</v>
      </c>
      <c r="G130" s="29"/>
      <c r="H130" s="21">
        <v>5</v>
      </c>
      <c r="I130" s="21">
        <v>7</v>
      </c>
      <c r="J130" s="21">
        <v>7</v>
      </c>
      <c r="K130" s="21">
        <v>8</v>
      </c>
      <c r="L130" s="21">
        <v>15</v>
      </c>
      <c r="M130" s="21">
        <v>20</v>
      </c>
      <c r="N130" s="42">
        <v>3</v>
      </c>
      <c r="O130" s="42">
        <v>4</v>
      </c>
      <c r="P130" s="21"/>
      <c r="Q130" s="21"/>
      <c r="R130" s="21">
        <f t="shared" si="2"/>
        <v>42</v>
      </c>
      <c r="S130" s="21">
        <f t="shared" si="3"/>
        <v>54</v>
      </c>
      <c r="T130" s="21"/>
      <c r="U130" s="21"/>
      <c r="V130" s="21"/>
      <c r="W130" s="21"/>
      <c r="X130" s="21"/>
    </row>
    <row r="131" spans="2:24" x14ac:dyDescent="0.25">
      <c r="B131" s="84">
        <v>127</v>
      </c>
      <c r="C131" s="85" t="s">
        <v>143</v>
      </c>
      <c r="D131" s="28" t="s">
        <v>45</v>
      </c>
      <c r="E131" s="28">
        <v>12</v>
      </c>
      <c r="F131" s="28">
        <v>16</v>
      </c>
      <c r="G131" s="29"/>
      <c r="H131" s="21">
        <v>4</v>
      </c>
      <c r="I131" s="21">
        <v>6</v>
      </c>
      <c r="J131" s="21">
        <v>30</v>
      </c>
      <c r="K131" s="21">
        <v>36</v>
      </c>
      <c r="L131" s="21">
        <v>20</v>
      </c>
      <c r="M131" s="21">
        <v>25</v>
      </c>
      <c r="N131" s="42">
        <v>3</v>
      </c>
      <c r="O131" s="42">
        <v>4</v>
      </c>
      <c r="P131" s="21"/>
      <c r="Q131" s="21"/>
      <c r="R131" s="21">
        <f t="shared" si="2"/>
        <v>69</v>
      </c>
      <c r="S131" s="21">
        <f t="shared" si="3"/>
        <v>87</v>
      </c>
      <c r="T131" s="21"/>
      <c r="U131" s="21"/>
      <c r="V131" s="21"/>
      <c r="W131" s="21"/>
      <c r="X131" s="21"/>
    </row>
    <row r="132" spans="2:24" ht="40.5" customHeight="1" x14ac:dyDescent="0.25">
      <c r="B132" s="84">
        <v>128</v>
      </c>
      <c r="C132" s="85" t="s">
        <v>320</v>
      </c>
      <c r="D132" s="28" t="s">
        <v>45</v>
      </c>
      <c r="E132" s="28">
        <v>0</v>
      </c>
      <c r="F132" s="28">
        <v>0</v>
      </c>
      <c r="G132" s="29"/>
      <c r="H132" s="21">
        <v>0</v>
      </c>
      <c r="I132" s="21">
        <v>0</v>
      </c>
      <c r="J132" s="21">
        <v>0</v>
      </c>
      <c r="K132" s="21">
        <v>0</v>
      </c>
      <c r="L132" s="21">
        <v>1</v>
      </c>
      <c r="M132" s="21">
        <v>2</v>
      </c>
      <c r="N132" s="42">
        <v>1</v>
      </c>
      <c r="O132" s="42">
        <v>1</v>
      </c>
      <c r="P132" s="21"/>
      <c r="Q132" s="21"/>
      <c r="R132" s="21">
        <f t="shared" si="2"/>
        <v>2</v>
      </c>
      <c r="S132" s="21">
        <f t="shared" si="3"/>
        <v>3</v>
      </c>
      <c r="T132" s="21"/>
      <c r="U132" s="21"/>
      <c r="V132" s="21"/>
      <c r="W132" s="21"/>
      <c r="X132" s="21"/>
    </row>
    <row r="133" spans="2:24" ht="45" customHeight="1" x14ac:dyDescent="0.25">
      <c r="B133" s="84">
        <v>129</v>
      </c>
      <c r="C133" s="85" t="s">
        <v>348</v>
      </c>
      <c r="D133" s="28" t="s">
        <v>45</v>
      </c>
      <c r="E133" s="28">
        <v>0</v>
      </c>
      <c r="F133" s="28">
        <v>0</v>
      </c>
      <c r="G133" s="29"/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42">
        <v>0</v>
      </c>
      <c r="O133" s="42">
        <v>0</v>
      </c>
      <c r="P133" s="21"/>
      <c r="Q133" s="21"/>
      <c r="R133" s="21">
        <f t="shared" si="2"/>
        <v>0</v>
      </c>
      <c r="S133" s="21">
        <f t="shared" si="3"/>
        <v>0</v>
      </c>
      <c r="T133" s="21"/>
      <c r="U133" s="21"/>
      <c r="V133" s="21"/>
      <c r="W133" s="21"/>
      <c r="X133" s="21"/>
    </row>
    <row r="134" spans="2:24" ht="36" x14ac:dyDescent="0.25">
      <c r="B134" s="84">
        <v>130</v>
      </c>
      <c r="C134" s="85" t="s">
        <v>319</v>
      </c>
      <c r="D134" s="28" t="s">
        <v>45</v>
      </c>
      <c r="E134" s="28">
        <v>0</v>
      </c>
      <c r="F134" s="28">
        <v>0</v>
      </c>
      <c r="G134" s="29"/>
      <c r="H134" s="21">
        <v>0</v>
      </c>
      <c r="I134" s="21">
        <v>0</v>
      </c>
      <c r="J134" s="21">
        <v>10</v>
      </c>
      <c r="K134" s="21">
        <v>12</v>
      </c>
      <c r="L134" s="21">
        <v>12</v>
      </c>
      <c r="M134" s="21">
        <v>15</v>
      </c>
      <c r="N134" s="42">
        <v>0</v>
      </c>
      <c r="O134" s="42">
        <v>0</v>
      </c>
      <c r="P134" s="21"/>
      <c r="Q134" s="21"/>
      <c r="R134" s="21">
        <f t="shared" si="2"/>
        <v>22</v>
      </c>
      <c r="S134" s="21">
        <f t="shared" si="3"/>
        <v>27</v>
      </c>
      <c r="T134" s="21"/>
      <c r="U134" s="21"/>
      <c r="V134" s="21"/>
      <c r="W134" s="21"/>
      <c r="X134" s="21"/>
    </row>
    <row r="135" spans="2:24" ht="44.25" customHeight="1" x14ac:dyDescent="0.25">
      <c r="B135" s="84">
        <v>131</v>
      </c>
      <c r="C135" s="85" t="s">
        <v>336</v>
      </c>
      <c r="D135" s="28" t="s">
        <v>45</v>
      </c>
      <c r="E135" s="28">
        <v>0</v>
      </c>
      <c r="F135" s="28">
        <v>0</v>
      </c>
      <c r="G135" s="29"/>
      <c r="H135" s="21">
        <v>0</v>
      </c>
      <c r="I135" s="21">
        <v>0</v>
      </c>
      <c r="J135" s="21">
        <v>60</v>
      </c>
      <c r="K135" s="21">
        <v>72</v>
      </c>
      <c r="L135" s="21">
        <v>25</v>
      </c>
      <c r="M135" s="21">
        <v>30</v>
      </c>
      <c r="N135" s="42">
        <v>1</v>
      </c>
      <c r="O135" s="42">
        <v>2</v>
      </c>
      <c r="P135" s="21"/>
      <c r="Q135" s="21"/>
      <c r="R135" s="21">
        <f t="shared" si="2"/>
        <v>86</v>
      </c>
      <c r="S135" s="21">
        <f t="shared" si="3"/>
        <v>104</v>
      </c>
      <c r="T135" s="21"/>
      <c r="U135" s="21"/>
      <c r="V135" s="21"/>
      <c r="W135" s="21"/>
      <c r="X135" s="21"/>
    </row>
    <row r="136" spans="2:24" x14ac:dyDescent="0.25">
      <c r="B136" s="84">
        <v>132</v>
      </c>
      <c r="C136" s="85" t="s">
        <v>418</v>
      </c>
      <c r="D136" s="28" t="s">
        <v>100</v>
      </c>
      <c r="E136" s="28">
        <v>0</v>
      </c>
      <c r="F136" s="28">
        <v>0</v>
      </c>
      <c r="G136" s="29"/>
      <c r="H136" s="21">
        <v>0</v>
      </c>
      <c r="I136" s="21">
        <v>0</v>
      </c>
      <c r="J136" s="21">
        <v>15</v>
      </c>
      <c r="K136" s="21">
        <v>18</v>
      </c>
      <c r="L136" s="21">
        <v>4</v>
      </c>
      <c r="M136" s="21">
        <v>5</v>
      </c>
      <c r="N136" s="42">
        <v>0</v>
      </c>
      <c r="O136" s="42">
        <v>0</v>
      </c>
      <c r="P136" s="21"/>
      <c r="Q136" s="21"/>
      <c r="R136" s="21">
        <f t="shared" ref="R136:R199" si="4">SUM((E136+H136+J136+L136+N136+P136))</f>
        <v>19</v>
      </c>
      <c r="S136" s="21">
        <f t="shared" ref="S136:S199" si="5">SUM(F136+I136+K136+M136+O136+Q136)</f>
        <v>23</v>
      </c>
      <c r="T136" s="21"/>
      <c r="U136" s="21"/>
      <c r="V136" s="21"/>
      <c r="W136" s="21"/>
      <c r="X136" s="21"/>
    </row>
    <row r="137" spans="2:24" x14ac:dyDescent="0.25">
      <c r="B137" s="84">
        <v>133</v>
      </c>
      <c r="C137" s="85" t="s">
        <v>419</v>
      </c>
      <c r="D137" s="28" t="s">
        <v>45</v>
      </c>
      <c r="E137" s="28">
        <v>15</v>
      </c>
      <c r="F137" s="28">
        <v>20</v>
      </c>
      <c r="G137" s="29"/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42">
        <v>0</v>
      </c>
      <c r="O137" s="42">
        <v>0</v>
      </c>
      <c r="P137" s="21"/>
      <c r="Q137" s="21"/>
      <c r="R137" s="21">
        <f t="shared" si="4"/>
        <v>15</v>
      </c>
      <c r="S137" s="21">
        <f t="shared" si="5"/>
        <v>20</v>
      </c>
      <c r="T137" s="21"/>
      <c r="U137" s="21"/>
      <c r="V137" s="21"/>
      <c r="W137" s="21"/>
      <c r="X137" s="21"/>
    </row>
    <row r="138" spans="2:24" ht="27" customHeight="1" x14ac:dyDescent="0.25">
      <c r="B138" s="84">
        <v>134</v>
      </c>
      <c r="C138" s="85" t="s">
        <v>453</v>
      </c>
      <c r="D138" s="28" t="s">
        <v>45</v>
      </c>
      <c r="E138" s="28">
        <v>0</v>
      </c>
      <c r="F138" s="28">
        <v>0</v>
      </c>
      <c r="G138" s="29"/>
      <c r="H138" s="21">
        <v>40</v>
      </c>
      <c r="I138" s="21">
        <v>60</v>
      </c>
      <c r="J138" s="21">
        <v>0</v>
      </c>
      <c r="K138" s="21">
        <v>0</v>
      </c>
      <c r="L138" s="21">
        <v>0</v>
      </c>
      <c r="M138" s="21">
        <v>0</v>
      </c>
      <c r="N138" s="42">
        <v>2</v>
      </c>
      <c r="O138" s="42">
        <v>4</v>
      </c>
      <c r="P138" s="21"/>
      <c r="Q138" s="21"/>
      <c r="R138" s="21">
        <f t="shared" si="4"/>
        <v>42</v>
      </c>
      <c r="S138" s="21">
        <f t="shared" si="5"/>
        <v>64</v>
      </c>
      <c r="T138" s="21"/>
      <c r="U138" s="21"/>
      <c r="V138" s="21"/>
      <c r="W138" s="21"/>
      <c r="X138" s="21"/>
    </row>
    <row r="139" spans="2:24" ht="36" x14ac:dyDescent="0.25">
      <c r="B139" s="84">
        <v>135</v>
      </c>
      <c r="C139" s="27" t="s">
        <v>420</v>
      </c>
      <c r="D139" s="28" t="s">
        <v>45</v>
      </c>
      <c r="E139" s="28">
        <v>2</v>
      </c>
      <c r="F139" s="28">
        <v>4</v>
      </c>
      <c r="G139" s="29"/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42">
        <v>0</v>
      </c>
      <c r="O139" s="42">
        <v>0</v>
      </c>
      <c r="P139" s="21"/>
      <c r="Q139" s="21"/>
      <c r="R139" s="21">
        <f t="shared" si="4"/>
        <v>2</v>
      </c>
      <c r="S139" s="21">
        <f t="shared" si="5"/>
        <v>4</v>
      </c>
      <c r="T139" s="21"/>
      <c r="U139" s="21"/>
      <c r="V139" s="21"/>
      <c r="W139" s="21"/>
      <c r="X139" s="21"/>
    </row>
    <row r="140" spans="2:24" ht="24.75" customHeight="1" x14ac:dyDescent="0.25">
      <c r="B140" s="84">
        <v>136</v>
      </c>
      <c r="C140" s="86" t="s">
        <v>421</v>
      </c>
      <c r="D140" s="28" t="s">
        <v>45</v>
      </c>
      <c r="E140" s="28">
        <v>5</v>
      </c>
      <c r="F140" s="28">
        <v>10</v>
      </c>
      <c r="G140" s="29"/>
      <c r="H140" s="21">
        <v>0</v>
      </c>
      <c r="I140" s="21">
        <v>0</v>
      </c>
      <c r="J140" s="21">
        <v>0</v>
      </c>
      <c r="K140" s="21">
        <v>0</v>
      </c>
      <c r="L140" s="21">
        <v>5</v>
      </c>
      <c r="M140" s="21">
        <v>8</v>
      </c>
      <c r="N140" s="42">
        <v>1</v>
      </c>
      <c r="O140" s="42">
        <v>1</v>
      </c>
      <c r="P140" s="21"/>
      <c r="Q140" s="21"/>
      <c r="R140" s="21">
        <f t="shared" si="4"/>
        <v>11</v>
      </c>
      <c r="S140" s="21">
        <f t="shared" si="5"/>
        <v>19</v>
      </c>
      <c r="T140" s="21"/>
      <c r="U140" s="21"/>
      <c r="V140" s="21"/>
      <c r="W140" s="21"/>
      <c r="X140" s="21"/>
    </row>
    <row r="141" spans="2:24" ht="27" customHeight="1" x14ac:dyDescent="0.25">
      <c r="B141" s="84">
        <v>137</v>
      </c>
      <c r="C141" s="27" t="s">
        <v>168</v>
      </c>
      <c r="D141" s="28" t="s">
        <v>45</v>
      </c>
      <c r="E141" s="28">
        <v>3</v>
      </c>
      <c r="F141" s="28">
        <v>6</v>
      </c>
      <c r="G141" s="29"/>
      <c r="H141" s="21">
        <v>5</v>
      </c>
      <c r="I141" s="21">
        <v>6</v>
      </c>
      <c r="J141" s="21">
        <v>0</v>
      </c>
      <c r="K141" s="21">
        <v>0</v>
      </c>
      <c r="L141" s="21">
        <v>10</v>
      </c>
      <c r="M141" s="21">
        <v>15</v>
      </c>
      <c r="N141" s="42">
        <v>1</v>
      </c>
      <c r="O141" s="42">
        <v>2</v>
      </c>
      <c r="P141" s="21"/>
      <c r="Q141" s="21"/>
      <c r="R141" s="21">
        <f t="shared" si="4"/>
        <v>19</v>
      </c>
      <c r="S141" s="21">
        <f t="shared" si="5"/>
        <v>29</v>
      </c>
      <c r="T141" s="21"/>
      <c r="U141" s="21"/>
      <c r="V141" s="21"/>
      <c r="W141" s="21"/>
      <c r="X141" s="21"/>
    </row>
    <row r="142" spans="2:24" ht="27" customHeight="1" x14ac:dyDescent="0.25">
      <c r="B142" s="84">
        <v>138</v>
      </c>
      <c r="C142" s="85" t="s">
        <v>163</v>
      </c>
      <c r="D142" s="28" t="s">
        <v>100</v>
      </c>
      <c r="E142" s="28">
        <v>0</v>
      </c>
      <c r="F142" s="28">
        <v>0</v>
      </c>
      <c r="G142" s="29"/>
      <c r="H142" s="21">
        <v>0</v>
      </c>
      <c r="I142" s="21">
        <v>0</v>
      </c>
      <c r="J142" s="21">
        <v>0</v>
      </c>
      <c r="K142" s="21">
        <v>0</v>
      </c>
      <c r="L142" s="21">
        <v>3</v>
      </c>
      <c r="M142" s="21">
        <v>5</v>
      </c>
      <c r="N142" s="42">
        <v>1</v>
      </c>
      <c r="O142" s="42">
        <v>2</v>
      </c>
      <c r="P142" s="21"/>
      <c r="Q142" s="21"/>
      <c r="R142" s="21">
        <f t="shared" si="4"/>
        <v>4</v>
      </c>
      <c r="S142" s="21">
        <f t="shared" si="5"/>
        <v>7</v>
      </c>
      <c r="T142" s="21"/>
      <c r="U142" s="21"/>
      <c r="V142" s="21"/>
      <c r="W142" s="21"/>
      <c r="X142" s="21"/>
    </row>
    <row r="143" spans="2:24" ht="45.75" customHeight="1" x14ac:dyDescent="0.25">
      <c r="B143" s="84">
        <v>139</v>
      </c>
      <c r="C143" s="85" t="s">
        <v>499</v>
      </c>
      <c r="D143" s="28" t="s">
        <v>45</v>
      </c>
      <c r="E143" s="28">
        <v>30</v>
      </c>
      <c r="F143" s="28">
        <v>40</v>
      </c>
      <c r="G143" s="29"/>
      <c r="H143" s="21">
        <v>10</v>
      </c>
      <c r="I143" s="21">
        <v>12</v>
      </c>
      <c r="J143" s="21">
        <v>0</v>
      </c>
      <c r="K143" s="21">
        <v>0</v>
      </c>
      <c r="L143" s="21">
        <v>0</v>
      </c>
      <c r="M143" s="21">
        <v>0</v>
      </c>
      <c r="N143" s="42">
        <v>2</v>
      </c>
      <c r="O143" s="42">
        <v>3</v>
      </c>
      <c r="P143" s="21"/>
      <c r="Q143" s="21"/>
      <c r="R143" s="21">
        <f t="shared" si="4"/>
        <v>42</v>
      </c>
      <c r="S143" s="21">
        <f t="shared" si="5"/>
        <v>55</v>
      </c>
      <c r="T143" s="21"/>
      <c r="U143" s="21"/>
      <c r="V143" s="21"/>
      <c r="W143" s="21"/>
      <c r="X143" s="21"/>
    </row>
    <row r="144" spans="2:24" ht="41.25" customHeight="1" x14ac:dyDescent="0.25">
      <c r="B144" s="84">
        <v>140</v>
      </c>
      <c r="C144" s="85" t="s">
        <v>128</v>
      </c>
      <c r="D144" s="28" t="s">
        <v>45</v>
      </c>
      <c r="E144" s="28">
        <v>25</v>
      </c>
      <c r="F144" s="28">
        <v>30</v>
      </c>
      <c r="G144" s="29"/>
      <c r="H144" s="21">
        <v>80</v>
      </c>
      <c r="I144" s="21">
        <v>100</v>
      </c>
      <c r="J144" s="21">
        <v>0</v>
      </c>
      <c r="K144" s="21">
        <v>0</v>
      </c>
      <c r="L144" s="21">
        <v>0</v>
      </c>
      <c r="M144" s="21">
        <v>0</v>
      </c>
      <c r="N144" s="42">
        <v>0</v>
      </c>
      <c r="O144" s="42">
        <v>0</v>
      </c>
      <c r="P144" s="21"/>
      <c r="Q144" s="21"/>
      <c r="R144" s="21">
        <f t="shared" si="4"/>
        <v>105</v>
      </c>
      <c r="S144" s="21">
        <f t="shared" si="5"/>
        <v>130</v>
      </c>
      <c r="T144" s="21"/>
      <c r="U144" s="21"/>
      <c r="V144" s="21"/>
      <c r="W144" s="21"/>
      <c r="X144" s="21"/>
    </row>
    <row r="145" spans="2:24" ht="47.25" customHeight="1" x14ac:dyDescent="0.25">
      <c r="B145" s="84">
        <v>141</v>
      </c>
      <c r="C145" s="85" t="s">
        <v>422</v>
      </c>
      <c r="D145" s="28" t="s">
        <v>45</v>
      </c>
      <c r="E145" s="28">
        <v>0</v>
      </c>
      <c r="F145" s="28">
        <v>0</v>
      </c>
      <c r="G145" s="29"/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42">
        <v>0</v>
      </c>
      <c r="O145" s="42">
        <v>0</v>
      </c>
      <c r="P145" s="21"/>
      <c r="Q145" s="21"/>
      <c r="R145" s="21">
        <f t="shared" si="4"/>
        <v>0</v>
      </c>
      <c r="S145" s="21">
        <f t="shared" si="5"/>
        <v>0</v>
      </c>
      <c r="T145" s="21"/>
      <c r="U145" s="21"/>
      <c r="V145" s="21"/>
      <c r="W145" s="21"/>
      <c r="X145" s="21"/>
    </row>
    <row r="146" spans="2:24" ht="24" x14ac:dyDescent="0.25">
      <c r="B146" s="84">
        <v>142</v>
      </c>
      <c r="C146" s="85" t="s">
        <v>498</v>
      </c>
      <c r="D146" s="28" t="s">
        <v>45</v>
      </c>
      <c r="E146" s="28">
        <v>0</v>
      </c>
      <c r="F146" s="28">
        <v>0</v>
      </c>
      <c r="G146" s="29"/>
      <c r="H146" s="21">
        <v>0</v>
      </c>
      <c r="I146" s="21">
        <v>0</v>
      </c>
      <c r="J146" s="21">
        <v>0</v>
      </c>
      <c r="K146" s="21">
        <v>0</v>
      </c>
      <c r="L146" s="21">
        <v>5</v>
      </c>
      <c r="M146" s="21">
        <v>6</v>
      </c>
      <c r="N146" s="42">
        <v>6</v>
      </c>
      <c r="O146" s="42">
        <v>8</v>
      </c>
      <c r="P146" s="21"/>
      <c r="Q146" s="21"/>
      <c r="R146" s="21">
        <f t="shared" si="4"/>
        <v>11</v>
      </c>
      <c r="S146" s="21">
        <f t="shared" si="5"/>
        <v>14</v>
      </c>
      <c r="T146" s="21"/>
      <c r="U146" s="21"/>
      <c r="V146" s="21"/>
      <c r="W146" s="21"/>
      <c r="X146" s="21"/>
    </row>
    <row r="147" spans="2:24" s="25" customFormat="1" x14ac:dyDescent="0.25">
      <c r="B147" s="84">
        <v>143</v>
      </c>
      <c r="C147" s="17" t="s">
        <v>146</v>
      </c>
      <c r="D147" s="18" t="s">
        <v>45</v>
      </c>
      <c r="E147" s="18">
        <v>0</v>
      </c>
      <c r="F147" s="18">
        <v>0</v>
      </c>
      <c r="G147" s="26"/>
      <c r="H147" s="42">
        <v>0</v>
      </c>
      <c r="I147" s="42">
        <v>0</v>
      </c>
      <c r="J147" s="42">
        <v>30</v>
      </c>
      <c r="K147" s="42">
        <v>36</v>
      </c>
      <c r="L147" s="42">
        <v>25</v>
      </c>
      <c r="M147" s="42">
        <v>30</v>
      </c>
      <c r="N147" s="42">
        <v>0</v>
      </c>
      <c r="O147" s="42">
        <v>0</v>
      </c>
      <c r="P147" s="42"/>
      <c r="Q147" s="42"/>
      <c r="R147" s="42">
        <f t="shared" si="4"/>
        <v>55</v>
      </c>
      <c r="S147" s="42">
        <f t="shared" si="5"/>
        <v>66</v>
      </c>
      <c r="T147" s="42"/>
      <c r="U147" s="42"/>
      <c r="V147" s="42"/>
      <c r="W147" s="42"/>
      <c r="X147" s="42"/>
    </row>
    <row r="148" spans="2:24" x14ac:dyDescent="0.25">
      <c r="B148" s="84">
        <v>144</v>
      </c>
      <c r="C148" s="86" t="s">
        <v>423</v>
      </c>
      <c r="D148" s="28" t="s">
        <v>45</v>
      </c>
      <c r="E148" s="28">
        <v>5</v>
      </c>
      <c r="F148" s="28">
        <v>5</v>
      </c>
      <c r="G148" s="29"/>
      <c r="H148" s="21">
        <v>0</v>
      </c>
      <c r="I148" s="21">
        <v>0</v>
      </c>
      <c r="J148" s="21">
        <v>0</v>
      </c>
      <c r="K148" s="21">
        <v>0</v>
      </c>
      <c r="L148" s="21">
        <v>10</v>
      </c>
      <c r="M148" s="21">
        <v>15</v>
      </c>
      <c r="N148" s="42">
        <v>0</v>
      </c>
      <c r="O148" s="42">
        <v>0</v>
      </c>
      <c r="P148" s="21"/>
      <c r="Q148" s="21"/>
      <c r="R148" s="21">
        <f t="shared" si="4"/>
        <v>15</v>
      </c>
      <c r="S148" s="21">
        <f t="shared" si="5"/>
        <v>20</v>
      </c>
      <c r="T148" s="21"/>
      <c r="U148" s="21"/>
      <c r="V148" s="21"/>
      <c r="W148" s="21"/>
      <c r="X148" s="21"/>
    </row>
    <row r="149" spans="2:24" x14ac:dyDescent="0.25">
      <c r="B149" s="84">
        <v>145</v>
      </c>
      <c r="C149" s="86" t="s">
        <v>424</v>
      </c>
      <c r="D149" s="28" t="s">
        <v>45</v>
      </c>
      <c r="E149" s="28">
        <v>5</v>
      </c>
      <c r="F149" s="28">
        <v>5</v>
      </c>
      <c r="G149" s="29"/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42">
        <v>0</v>
      </c>
      <c r="O149" s="42">
        <v>0</v>
      </c>
      <c r="P149" s="21"/>
      <c r="Q149" s="21"/>
      <c r="R149" s="21">
        <f t="shared" si="4"/>
        <v>5</v>
      </c>
      <c r="S149" s="21">
        <f t="shared" si="5"/>
        <v>5</v>
      </c>
      <c r="T149" s="21"/>
      <c r="U149" s="21"/>
      <c r="V149" s="21"/>
      <c r="W149" s="21"/>
      <c r="X149" s="21"/>
    </row>
    <row r="150" spans="2:24" x14ac:dyDescent="0.25">
      <c r="B150" s="84">
        <v>146</v>
      </c>
      <c r="C150" s="27" t="s">
        <v>181</v>
      </c>
      <c r="D150" s="28" t="s">
        <v>45</v>
      </c>
      <c r="E150" s="28">
        <v>50</v>
      </c>
      <c r="F150" s="28">
        <v>80</v>
      </c>
      <c r="G150" s="29"/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42">
        <v>6</v>
      </c>
      <c r="O150" s="42">
        <v>10</v>
      </c>
      <c r="P150" s="21">
        <v>5</v>
      </c>
      <c r="Q150" s="21">
        <v>22</v>
      </c>
      <c r="R150" s="21">
        <f t="shared" si="4"/>
        <v>61</v>
      </c>
      <c r="S150" s="21">
        <f t="shared" si="5"/>
        <v>112</v>
      </c>
      <c r="T150" s="21"/>
      <c r="U150" s="21"/>
      <c r="V150" s="21"/>
      <c r="W150" s="21"/>
      <c r="X150" s="21"/>
    </row>
    <row r="151" spans="2:24" x14ac:dyDescent="0.25">
      <c r="B151" s="84">
        <v>147</v>
      </c>
      <c r="C151" s="85" t="s">
        <v>129</v>
      </c>
      <c r="D151" s="28" t="s">
        <v>45</v>
      </c>
      <c r="E151" s="28">
        <v>15</v>
      </c>
      <c r="F151" s="28">
        <v>20</v>
      </c>
      <c r="G151" s="29"/>
      <c r="H151" s="21">
        <v>40</v>
      </c>
      <c r="I151" s="21">
        <v>60</v>
      </c>
      <c r="J151" s="21">
        <v>0</v>
      </c>
      <c r="K151" s="21">
        <v>0</v>
      </c>
      <c r="L151" s="21">
        <v>0</v>
      </c>
      <c r="M151" s="21">
        <v>0</v>
      </c>
      <c r="N151" s="42">
        <v>0</v>
      </c>
      <c r="O151" s="42">
        <v>0</v>
      </c>
      <c r="P151" s="21"/>
      <c r="Q151" s="21"/>
      <c r="R151" s="21">
        <f t="shared" si="4"/>
        <v>55</v>
      </c>
      <c r="S151" s="21">
        <f t="shared" si="5"/>
        <v>80</v>
      </c>
      <c r="T151" s="21"/>
      <c r="U151" s="21"/>
      <c r="V151" s="21"/>
      <c r="W151" s="21"/>
      <c r="X151" s="21"/>
    </row>
    <row r="152" spans="2:24" ht="44.25" customHeight="1" x14ac:dyDescent="0.25">
      <c r="B152" s="84">
        <v>148</v>
      </c>
      <c r="C152" s="85" t="s">
        <v>151</v>
      </c>
      <c r="D152" s="28" t="s">
        <v>45</v>
      </c>
      <c r="E152" s="28">
        <v>0</v>
      </c>
      <c r="F152" s="28">
        <v>0</v>
      </c>
      <c r="G152" s="29"/>
      <c r="H152" s="21">
        <v>20</v>
      </c>
      <c r="I152" s="21">
        <v>30</v>
      </c>
      <c r="J152" s="21">
        <v>30</v>
      </c>
      <c r="K152" s="21">
        <v>36</v>
      </c>
      <c r="L152" s="21">
        <v>15</v>
      </c>
      <c r="M152" s="21">
        <v>20</v>
      </c>
      <c r="N152" s="42">
        <v>0</v>
      </c>
      <c r="O152" s="42">
        <v>0</v>
      </c>
      <c r="P152" s="21"/>
      <c r="Q152" s="21"/>
      <c r="R152" s="21">
        <f t="shared" si="4"/>
        <v>65</v>
      </c>
      <c r="S152" s="21">
        <f t="shared" si="5"/>
        <v>86</v>
      </c>
      <c r="T152" s="21"/>
      <c r="U152" s="21"/>
      <c r="V152" s="21"/>
      <c r="W152" s="21"/>
      <c r="X152" s="21"/>
    </row>
    <row r="153" spans="2:24" ht="27" customHeight="1" x14ac:dyDescent="0.25">
      <c r="B153" s="84">
        <v>149</v>
      </c>
      <c r="C153" s="85" t="s">
        <v>152</v>
      </c>
      <c r="D153" s="28" t="s">
        <v>45</v>
      </c>
      <c r="E153" s="28">
        <v>1</v>
      </c>
      <c r="F153" s="28">
        <v>2</v>
      </c>
      <c r="G153" s="29"/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42">
        <v>0</v>
      </c>
      <c r="O153" s="42">
        <v>0</v>
      </c>
      <c r="P153" s="21"/>
      <c r="Q153" s="21"/>
      <c r="R153" s="21">
        <f t="shared" si="4"/>
        <v>1</v>
      </c>
      <c r="S153" s="21">
        <f t="shared" si="5"/>
        <v>2</v>
      </c>
      <c r="T153" s="21"/>
      <c r="U153" s="21"/>
      <c r="V153" s="21"/>
      <c r="W153" s="21"/>
      <c r="X153" s="21"/>
    </row>
    <row r="154" spans="2:24" ht="27" customHeight="1" x14ac:dyDescent="0.25">
      <c r="B154" s="84">
        <v>150</v>
      </c>
      <c r="C154" s="86" t="s">
        <v>425</v>
      </c>
      <c r="D154" s="28" t="s">
        <v>45</v>
      </c>
      <c r="E154" s="28">
        <v>0</v>
      </c>
      <c r="F154" s="28">
        <v>0</v>
      </c>
      <c r="G154" s="29"/>
      <c r="H154" s="21">
        <v>0</v>
      </c>
      <c r="I154" s="21">
        <v>0</v>
      </c>
      <c r="J154" s="21">
        <v>5</v>
      </c>
      <c r="K154" s="21">
        <v>10</v>
      </c>
      <c r="L154" s="21">
        <v>10</v>
      </c>
      <c r="M154" s="21">
        <v>15</v>
      </c>
      <c r="N154" s="42">
        <v>2</v>
      </c>
      <c r="O154" s="42">
        <v>3</v>
      </c>
      <c r="P154" s="21"/>
      <c r="Q154" s="21"/>
      <c r="R154" s="21">
        <f t="shared" si="4"/>
        <v>17</v>
      </c>
      <c r="S154" s="21">
        <f t="shared" si="5"/>
        <v>28</v>
      </c>
      <c r="T154" s="21"/>
      <c r="U154" s="21"/>
      <c r="V154" s="21"/>
      <c r="W154" s="21"/>
      <c r="X154" s="21"/>
    </row>
    <row r="155" spans="2:24" ht="27" customHeight="1" x14ac:dyDescent="0.25">
      <c r="B155" s="84">
        <v>151</v>
      </c>
      <c r="C155" s="86" t="s">
        <v>426</v>
      </c>
      <c r="D155" s="28" t="s">
        <v>45</v>
      </c>
      <c r="E155" s="28">
        <v>5</v>
      </c>
      <c r="F155" s="28">
        <v>5</v>
      </c>
      <c r="G155" s="29"/>
      <c r="H155" s="21">
        <v>0</v>
      </c>
      <c r="I155" s="21">
        <v>0</v>
      </c>
      <c r="J155" s="21">
        <v>0</v>
      </c>
      <c r="K155" s="21">
        <v>0</v>
      </c>
      <c r="L155" s="21">
        <v>5</v>
      </c>
      <c r="M155" s="21">
        <v>8</v>
      </c>
      <c r="N155" s="42">
        <v>0</v>
      </c>
      <c r="O155" s="42">
        <v>0</v>
      </c>
      <c r="P155" s="21"/>
      <c r="Q155" s="21"/>
      <c r="R155" s="21">
        <f t="shared" si="4"/>
        <v>10</v>
      </c>
      <c r="S155" s="21">
        <f t="shared" si="5"/>
        <v>13</v>
      </c>
      <c r="T155" s="21"/>
      <c r="U155" s="21"/>
      <c r="V155" s="21"/>
      <c r="W155" s="21"/>
      <c r="X155" s="21"/>
    </row>
    <row r="156" spans="2:24" ht="21" customHeight="1" x14ac:dyDescent="0.25">
      <c r="B156" s="84">
        <v>152</v>
      </c>
      <c r="C156" s="85" t="s">
        <v>166</v>
      </c>
      <c r="D156" s="28" t="s">
        <v>5</v>
      </c>
      <c r="E156" s="28">
        <v>1</v>
      </c>
      <c r="F156" s="28">
        <v>2</v>
      </c>
      <c r="G156" s="29"/>
      <c r="H156" s="21">
        <v>0</v>
      </c>
      <c r="I156" s="21">
        <v>0</v>
      </c>
      <c r="J156" s="21">
        <v>0</v>
      </c>
      <c r="K156" s="21">
        <v>0</v>
      </c>
      <c r="L156" s="21">
        <v>1</v>
      </c>
      <c r="M156" s="21">
        <v>1.5</v>
      </c>
      <c r="N156" s="42">
        <v>0</v>
      </c>
      <c r="O156" s="42">
        <v>0</v>
      </c>
      <c r="P156" s="21"/>
      <c r="Q156" s="21"/>
      <c r="R156" s="21">
        <f t="shared" si="4"/>
        <v>2</v>
      </c>
      <c r="S156" s="21">
        <f t="shared" si="5"/>
        <v>3.5</v>
      </c>
      <c r="T156" s="21"/>
      <c r="U156" s="21"/>
      <c r="V156" s="21"/>
      <c r="W156" s="21"/>
      <c r="X156" s="21"/>
    </row>
    <row r="157" spans="2:24" x14ac:dyDescent="0.25">
      <c r="B157" s="84">
        <v>153</v>
      </c>
      <c r="C157" s="85" t="s">
        <v>427</v>
      </c>
      <c r="D157" s="28" t="s">
        <v>45</v>
      </c>
      <c r="E157" s="28">
        <v>10</v>
      </c>
      <c r="F157" s="28">
        <v>12</v>
      </c>
      <c r="G157" s="29"/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42">
        <v>0</v>
      </c>
      <c r="O157" s="42">
        <v>0</v>
      </c>
      <c r="P157" s="21"/>
      <c r="Q157" s="21"/>
      <c r="R157" s="21">
        <f t="shared" si="4"/>
        <v>10</v>
      </c>
      <c r="S157" s="21">
        <f t="shared" si="5"/>
        <v>12</v>
      </c>
      <c r="T157" s="21"/>
      <c r="U157" s="21"/>
      <c r="V157" s="21"/>
      <c r="W157" s="21"/>
      <c r="X157" s="21"/>
    </row>
    <row r="158" spans="2:24" ht="24" x14ac:dyDescent="0.25">
      <c r="B158" s="84">
        <v>154</v>
      </c>
      <c r="C158" s="85" t="s">
        <v>428</v>
      </c>
      <c r="D158" s="28" t="s">
        <v>45</v>
      </c>
      <c r="E158" s="28">
        <v>6</v>
      </c>
      <c r="F158" s="28">
        <v>10</v>
      </c>
      <c r="G158" s="29"/>
      <c r="H158" s="21">
        <v>0</v>
      </c>
      <c r="I158" s="21">
        <v>0</v>
      </c>
      <c r="J158" s="21">
        <v>0</v>
      </c>
      <c r="K158" s="21">
        <v>0</v>
      </c>
      <c r="L158" s="21"/>
      <c r="M158" s="21"/>
      <c r="N158" s="42">
        <v>0</v>
      </c>
      <c r="O158" s="42">
        <v>0</v>
      </c>
      <c r="P158" s="21"/>
      <c r="Q158" s="21"/>
      <c r="R158" s="21">
        <f t="shared" si="4"/>
        <v>6</v>
      </c>
      <c r="S158" s="21">
        <f t="shared" si="5"/>
        <v>10</v>
      </c>
      <c r="T158" s="21"/>
      <c r="U158" s="21"/>
      <c r="V158" s="21"/>
      <c r="W158" s="21"/>
      <c r="X158" s="21"/>
    </row>
    <row r="159" spans="2:24" ht="24" x14ac:dyDescent="0.25">
      <c r="B159" s="84">
        <v>155</v>
      </c>
      <c r="C159" s="85" t="s">
        <v>150</v>
      </c>
      <c r="D159" s="28" t="s">
        <v>45</v>
      </c>
      <c r="E159" s="28">
        <v>0</v>
      </c>
      <c r="F159" s="28">
        <v>0</v>
      </c>
      <c r="G159" s="29"/>
      <c r="H159" s="21">
        <v>80</v>
      </c>
      <c r="I159" s="21">
        <v>100</v>
      </c>
      <c r="J159" s="21">
        <v>0</v>
      </c>
      <c r="K159" s="21">
        <v>0</v>
      </c>
      <c r="L159" s="21">
        <v>25</v>
      </c>
      <c r="M159" s="21">
        <v>30</v>
      </c>
      <c r="N159" s="42">
        <v>10</v>
      </c>
      <c r="O159" s="42">
        <v>15</v>
      </c>
      <c r="P159" s="21"/>
      <c r="Q159" s="21"/>
      <c r="R159" s="21">
        <f t="shared" si="4"/>
        <v>115</v>
      </c>
      <c r="S159" s="21">
        <f t="shared" si="5"/>
        <v>145</v>
      </c>
      <c r="T159" s="21"/>
      <c r="U159" s="21"/>
      <c r="V159" s="21"/>
      <c r="W159" s="21"/>
      <c r="X159" s="21"/>
    </row>
    <row r="160" spans="2:24" ht="27" customHeight="1" x14ac:dyDescent="0.25">
      <c r="B160" s="84">
        <v>156</v>
      </c>
      <c r="C160" s="85" t="s">
        <v>497</v>
      </c>
      <c r="D160" s="28" t="s">
        <v>45</v>
      </c>
      <c r="E160" s="28">
        <v>1</v>
      </c>
      <c r="F160" s="28">
        <v>2</v>
      </c>
      <c r="G160" s="29"/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42">
        <v>0</v>
      </c>
      <c r="O160" s="42">
        <v>0</v>
      </c>
      <c r="P160" s="21"/>
      <c r="Q160" s="21"/>
      <c r="R160" s="21">
        <f t="shared" si="4"/>
        <v>1</v>
      </c>
      <c r="S160" s="21">
        <f t="shared" si="5"/>
        <v>2</v>
      </c>
      <c r="T160" s="21"/>
      <c r="U160" s="21"/>
      <c r="V160" s="21"/>
      <c r="W160" s="21"/>
      <c r="X160" s="21"/>
    </row>
    <row r="161" spans="2:24" x14ac:dyDescent="0.25">
      <c r="B161" s="84">
        <v>157</v>
      </c>
      <c r="C161" s="85" t="s">
        <v>351</v>
      </c>
      <c r="D161" s="28" t="s">
        <v>45</v>
      </c>
      <c r="E161" s="28">
        <v>0</v>
      </c>
      <c r="F161" s="28">
        <v>0</v>
      </c>
      <c r="G161" s="29"/>
      <c r="H161" s="21">
        <v>0</v>
      </c>
      <c r="I161" s="21">
        <v>0</v>
      </c>
      <c r="J161" s="21">
        <v>50</v>
      </c>
      <c r="K161" s="21">
        <v>60</v>
      </c>
      <c r="L161" s="21">
        <v>25</v>
      </c>
      <c r="M161" s="21">
        <v>30</v>
      </c>
      <c r="N161" s="42">
        <v>10</v>
      </c>
      <c r="O161" s="42">
        <v>15</v>
      </c>
      <c r="P161" s="21"/>
      <c r="Q161" s="21"/>
      <c r="R161" s="21">
        <f t="shared" si="4"/>
        <v>85</v>
      </c>
      <c r="S161" s="21">
        <f t="shared" si="5"/>
        <v>105</v>
      </c>
      <c r="T161" s="21"/>
      <c r="U161" s="21"/>
      <c r="V161" s="21"/>
      <c r="W161" s="21"/>
      <c r="X161" s="21"/>
    </row>
    <row r="162" spans="2:24" x14ac:dyDescent="0.25">
      <c r="B162" s="84">
        <v>158</v>
      </c>
      <c r="C162" s="85" t="s">
        <v>138</v>
      </c>
      <c r="D162" s="28" t="s">
        <v>45</v>
      </c>
      <c r="E162" s="28">
        <v>10</v>
      </c>
      <c r="F162" s="28">
        <v>12</v>
      </c>
      <c r="G162" s="29"/>
      <c r="H162" s="21">
        <v>0</v>
      </c>
      <c r="I162" s="21">
        <v>0</v>
      </c>
      <c r="J162" s="21">
        <v>30</v>
      </c>
      <c r="K162" s="21">
        <v>36</v>
      </c>
      <c r="L162" s="21">
        <v>20</v>
      </c>
      <c r="M162" s="21">
        <v>25</v>
      </c>
      <c r="N162" s="42">
        <v>0</v>
      </c>
      <c r="O162" s="42">
        <v>0</v>
      </c>
      <c r="P162" s="21"/>
      <c r="Q162" s="21"/>
      <c r="R162" s="21">
        <f t="shared" si="4"/>
        <v>60</v>
      </c>
      <c r="S162" s="21">
        <f t="shared" si="5"/>
        <v>73</v>
      </c>
      <c r="T162" s="21"/>
      <c r="U162" s="21"/>
      <c r="V162" s="21"/>
      <c r="W162" s="21"/>
      <c r="X162" s="21"/>
    </row>
    <row r="163" spans="2:24" ht="24" x14ac:dyDescent="0.25">
      <c r="B163" s="84">
        <v>159</v>
      </c>
      <c r="C163" s="85" t="s">
        <v>429</v>
      </c>
      <c r="D163" s="28" t="s">
        <v>45</v>
      </c>
      <c r="E163" s="28">
        <v>10</v>
      </c>
      <c r="F163" s="28">
        <v>12</v>
      </c>
      <c r="G163" s="29"/>
      <c r="H163" s="21">
        <v>0</v>
      </c>
      <c r="I163" s="21">
        <v>0</v>
      </c>
      <c r="J163" s="21">
        <v>25</v>
      </c>
      <c r="K163" s="21">
        <v>30</v>
      </c>
      <c r="L163" s="21">
        <v>20</v>
      </c>
      <c r="M163" s="21">
        <v>25</v>
      </c>
      <c r="N163" s="42">
        <v>3</v>
      </c>
      <c r="O163" s="42">
        <v>4</v>
      </c>
      <c r="P163" s="21"/>
      <c r="Q163" s="21"/>
      <c r="R163" s="21">
        <f t="shared" si="4"/>
        <v>58</v>
      </c>
      <c r="S163" s="21">
        <f t="shared" si="5"/>
        <v>71</v>
      </c>
      <c r="T163" s="21"/>
      <c r="U163" s="21"/>
      <c r="V163" s="21"/>
      <c r="W163" s="21"/>
      <c r="X163" s="21"/>
    </row>
    <row r="164" spans="2:24" ht="31.5" customHeight="1" x14ac:dyDescent="0.25">
      <c r="B164" s="84">
        <v>160</v>
      </c>
      <c r="C164" s="85" t="s">
        <v>137</v>
      </c>
      <c r="D164" s="28" t="s">
        <v>45</v>
      </c>
      <c r="E164" s="28">
        <v>10</v>
      </c>
      <c r="F164" s="28">
        <v>12</v>
      </c>
      <c r="G164" s="29"/>
      <c r="H164" s="21">
        <v>0</v>
      </c>
      <c r="I164" s="21">
        <v>0</v>
      </c>
      <c r="J164" s="21">
        <v>30</v>
      </c>
      <c r="K164" s="21">
        <v>36</v>
      </c>
      <c r="L164" s="21">
        <v>10</v>
      </c>
      <c r="M164" s="21">
        <v>15</v>
      </c>
      <c r="N164" s="42">
        <v>3</v>
      </c>
      <c r="O164" s="42">
        <v>4</v>
      </c>
      <c r="P164" s="21"/>
      <c r="Q164" s="21"/>
      <c r="R164" s="21">
        <f t="shared" si="4"/>
        <v>53</v>
      </c>
      <c r="S164" s="21">
        <f t="shared" si="5"/>
        <v>67</v>
      </c>
      <c r="T164" s="21"/>
      <c r="U164" s="21"/>
      <c r="V164" s="21"/>
      <c r="W164" s="21"/>
      <c r="X164" s="21"/>
    </row>
    <row r="165" spans="2:24" ht="29.25" customHeight="1" x14ac:dyDescent="0.25">
      <c r="B165" s="84">
        <v>161</v>
      </c>
      <c r="C165" s="85" t="s">
        <v>139</v>
      </c>
      <c r="D165" s="28" t="s">
        <v>45</v>
      </c>
      <c r="E165" s="28">
        <v>10</v>
      </c>
      <c r="F165" s="28">
        <v>15</v>
      </c>
      <c r="G165" s="29"/>
      <c r="H165" s="21">
        <v>0</v>
      </c>
      <c r="I165" s="21">
        <v>0</v>
      </c>
      <c r="J165" s="21">
        <v>30</v>
      </c>
      <c r="K165" s="21">
        <v>36</v>
      </c>
      <c r="L165" s="21">
        <v>10</v>
      </c>
      <c r="M165" s="21">
        <v>15</v>
      </c>
      <c r="N165" s="42">
        <v>3</v>
      </c>
      <c r="O165" s="42">
        <v>4</v>
      </c>
      <c r="P165" s="21"/>
      <c r="Q165" s="21"/>
      <c r="R165" s="21">
        <f t="shared" si="4"/>
        <v>53</v>
      </c>
      <c r="S165" s="21">
        <f t="shared" si="5"/>
        <v>70</v>
      </c>
      <c r="T165" s="21"/>
      <c r="U165" s="21"/>
      <c r="V165" s="21"/>
      <c r="W165" s="21"/>
      <c r="X165" s="21"/>
    </row>
    <row r="166" spans="2:24" ht="33.75" customHeight="1" x14ac:dyDescent="0.25">
      <c r="B166" s="84">
        <v>162</v>
      </c>
      <c r="C166" s="85" t="s">
        <v>135</v>
      </c>
      <c r="D166" s="28" t="s">
        <v>45</v>
      </c>
      <c r="E166" s="28">
        <v>10</v>
      </c>
      <c r="F166" s="28">
        <v>15</v>
      </c>
      <c r="G166" s="29"/>
      <c r="H166" s="21">
        <v>0</v>
      </c>
      <c r="I166" s="21">
        <v>0</v>
      </c>
      <c r="J166" s="21">
        <v>30</v>
      </c>
      <c r="K166" s="21">
        <v>36</v>
      </c>
      <c r="L166" s="21">
        <v>20</v>
      </c>
      <c r="M166" s="21">
        <v>25</v>
      </c>
      <c r="N166" s="42">
        <v>3</v>
      </c>
      <c r="O166" s="42">
        <v>4</v>
      </c>
      <c r="P166" s="21"/>
      <c r="Q166" s="21"/>
      <c r="R166" s="21">
        <f t="shared" si="4"/>
        <v>63</v>
      </c>
      <c r="S166" s="21">
        <f t="shared" si="5"/>
        <v>80</v>
      </c>
      <c r="T166" s="21"/>
      <c r="U166" s="21"/>
      <c r="V166" s="21"/>
      <c r="W166" s="21"/>
      <c r="X166" s="21"/>
    </row>
    <row r="167" spans="2:24" ht="24" x14ac:dyDescent="0.25">
      <c r="B167" s="84">
        <v>163</v>
      </c>
      <c r="C167" s="85" t="s">
        <v>301</v>
      </c>
      <c r="D167" s="28" t="s">
        <v>45</v>
      </c>
      <c r="E167" s="28">
        <v>15</v>
      </c>
      <c r="F167" s="28">
        <v>20</v>
      </c>
      <c r="G167" s="29"/>
      <c r="H167" s="21">
        <v>0</v>
      </c>
      <c r="I167" s="21">
        <v>0</v>
      </c>
      <c r="J167" s="21">
        <v>25</v>
      </c>
      <c r="K167" s="21">
        <v>30</v>
      </c>
      <c r="L167" s="21">
        <v>5</v>
      </c>
      <c r="M167" s="21">
        <v>7</v>
      </c>
      <c r="N167" s="42">
        <v>0</v>
      </c>
      <c r="O167" s="42">
        <v>0</v>
      </c>
      <c r="P167" s="21"/>
      <c r="Q167" s="21"/>
      <c r="R167" s="21">
        <f t="shared" si="4"/>
        <v>45</v>
      </c>
      <c r="S167" s="21">
        <f t="shared" si="5"/>
        <v>57</v>
      </c>
      <c r="T167" s="21"/>
      <c r="U167" s="21"/>
      <c r="V167" s="21"/>
      <c r="W167" s="21"/>
      <c r="X167" s="21"/>
    </row>
    <row r="168" spans="2:24" x14ac:dyDescent="0.25">
      <c r="B168" s="84">
        <v>164</v>
      </c>
      <c r="C168" s="85" t="s">
        <v>136</v>
      </c>
      <c r="D168" s="28" t="s">
        <v>45</v>
      </c>
      <c r="E168" s="28">
        <v>0</v>
      </c>
      <c r="F168" s="28">
        <v>0</v>
      </c>
      <c r="G168" s="29"/>
      <c r="H168" s="21">
        <v>0</v>
      </c>
      <c r="I168" s="21">
        <v>0</v>
      </c>
      <c r="J168" s="21">
        <v>0</v>
      </c>
      <c r="K168" s="21">
        <v>0</v>
      </c>
      <c r="L168" s="21">
        <v>10</v>
      </c>
      <c r="M168" s="21">
        <v>15</v>
      </c>
      <c r="N168" s="42">
        <v>3</v>
      </c>
      <c r="O168" s="42">
        <v>4</v>
      </c>
      <c r="P168" s="21"/>
      <c r="Q168" s="21"/>
      <c r="R168" s="21">
        <f t="shared" si="4"/>
        <v>13</v>
      </c>
      <c r="S168" s="21">
        <f t="shared" si="5"/>
        <v>19</v>
      </c>
      <c r="T168" s="21"/>
      <c r="U168" s="21"/>
      <c r="V168" s="21"/>
      <c r="W168" s="21"/>
      <c r="X168" s="21"/>
    </row>
    <row r="169" spans="2:24" ht="31.5" customHeight="1" x14ac:dyDescent="0.25">
      <c r="B169" s="84">
        <v>165</v>
      </c>
      <c r="C169" s="85" t="s">
        <v>302</v>
      </c>
      <c r="D169" s="28" t="s">
        <v>45</v>
      </c>
      <c r="E169" s="28">
        <v>25</v>
      </c>
      <c r="F169" s="28">
        <v>35</v>
      </c>
      <c r="G169" s="29"/>
      <c r="H169" s="21">
        <v>0</v>
      </c>
      <c r="I169" s="21">
        <v>0</v>
      </c>
      <c r="J169" s="21">
        <v>35</v>
      </c>
      <c r="K169" s="21">
        <v>42</v>
      </c>
      <c r="L169" s="21">
        <v>20</v>
      </c>
      <c r="M169" s="21">
        <v>25</v>
      </c>
      <c r="N169" s="42">
        <v>10</v>
      </c>
      <c r="O169" s="42">
        <v>12</v>
      </c>
      <c r="P169" s="21"/>
      <c r="Q169" s="21"/>
      <c r="R169" s="21">
        <f t="shared" si="4"/>
        <v>90</v>
      </c>
      <c r="S169" s="21">
        <f t="shared" si="5"/>
        <v>114</v>
      </c>
      <c r="T169" s="21"/>
      <c r="U169" s="21"/>
      <c r="V169" s="21"/>
      <c r="W169" s="21"/>
      <c r="X169" s="21"/>
    </row>
    <row r="170" spans="2:24" ht="35.25" customHeight="1" x14ac:dyDescent="0.25">
      <c r="B170" s="84">
        <v>166</v>
      </c>
      <c r="C170" s="27" t="s">
        <v>182</v>
      </c>
      <c r="D170" s="28" t="s">
        <v>45</v>
      </c>
      <c r="E170" s="28">
        <v>2</v>
      </c>
      <c r="F170" s="28">
        <v>4</v>
      </c>
      <c r="G170" s="29"/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42">
        <v>0</v>
      </c>
      <c r="O170" s="42">
        <v>0</v>
      </c>
      <c r="P170" s="21"/>
      <c r="Q170" s="21"/>
      <c r="R170" s="21">
        <f t="shared" si="4"/>
        <v>2</v>
      </c>
      <c r="S170" s="21">
        <f t="shared" si="5"/>
        <v>4</v>
      </c>
      <c r="T170" s="21"/>
      <c r="U170" s="21"/>
      <c r="V170" s="21"/>
      <c r="W170" s="21"/>
      <c r="X170" s="21"/>
    </row>
    <row r="171" spans="2:24" ht="30.75" customHeight="1" x14ac:dyDescent="0.25">
      <c r="B171" s="84">
        <v>167</v>
      </c>
      <c r="C171" s="85" t="s">
        <v>489</v>
      </c>
      <c r="D171" s="92" t="s">
        <v>45</v>
      </c>
      <c r="E171" s="28">
        <v>0</v>
      </c>
      <c r="F171" s="28">
        <v>0</v>
      </c>
      <c r="G171" s="29"/>
      <c r="H171" s="21">
        <v>10</v>
      </c>
      <c r="I171" s="21">
        <v>20</v>
      </c>
      <c r="J171" s="21">
        <v>20</v>
      </c>
      <c r="K171" s="21">
        <v>24</v>
      </c>
      <c r="L171" s="21">
        <v>30</v>
      </c>
      <c r="M171" s="21">
        <v>40</v>
      </c>
      <c r="N171" s="42">
        <v>5</v>
      </c>
      <c r="O171" s="42">
        <v>7</v>
      </c>
      <c r="P171" s="21"/>
      <c r="Q171" s="21"/>
      <c r="R171" s="21">
        <f t="shared" si="4"/>
        <v>65</v>
      </c>
      <c r="S171" s="21">
        <f t="shared" si="5"/>
        <v>91</v>
      </c>
      <c r="T171" s="21"/>
      <c r="U171" s="21"/>
      <c r="V171" s="21"/>
      <c r="W171" s="21"/>
      <c r="X171" s="21"/>
    </row>
    <row r="172" spans="2:24" ht="24" x14ac:dyDescent="0.25">
      <c r="B172" s="84">
        <v>168</v>
      </c>
      <c r="C172" s="27" t="s">
        <v>430</v>
      </c>
      <c r="D172" s="92" t="s">
        <v>45</v>
      </c>
      <c r="E172" s="28">
        <v>2</v>
      </c>
      <c r="F172" s="28">
        <v>4</v>
      </c>
      <c r="G172" s="29"/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42">
        <v>0</v>
      </c>
      <c r="O172" s="42">
        <v>0</v>
      </c>
      <c r="P172" s="21"/>
      <c r="Q172" s="21"/>
      <c r="R172" s="21">
        <f t="shared" si="4"/>
        <v>2</v>
      </c>
      <c r="S172" s="21">
        <f t="shared" si="5"/>
        <v>4</v>
      </c>
      <c r="T172" s="21"/>
      <c r="U172" s="21"/>
      <c r="V172" s="21"/>
      <c r="W172" s="21"/>
      <c r="X172" s="21"/>
    </row>
    <row r="173" spans="2:24" x14ac:dyDescent="0.25">
      <c r="B173" s="84">
        <v>169</v>
      </c>
      <c r="C173" s="85" t="s">
        <v>108</v>
      </c>
      <c r="D173" s="28" t="s">
        <v>45</v>
      </c>
      <c r="E173" s="28">
        <v>25</v>
      </c>
      <c r="F173" s="28">
        <v>30</v>
      </c>
      <c r="G173" s="29"/>
      <c r="H173" s="21">
        <v>0</v>
      </c>
      <c r="I173" s="21">
        <v>0</v>
      </c>
      <c r="J173" s="21">
        <v>10</v>
      </c>
      <c r="K173" s="21">
        <v>12</v>
      </c>
      <c r="L173" s="21">
        <v>5</v>
      </c>
      <c r="M173" s="21">
        <v>10</v>
      </c>
      <c r="N173" s="42">
        <v>0</v>
      </c>
      <c r="O173" s="42">
        <v>0</v>
      </c>
      <c r="P173" s="21"/>
      <c r="Q173" s="21"/>
      <c r="R173" s="21">
        <f t="shared" si="4"/>
        <v>40</v>
      </c>
      <c r="S173" s="21">
        <f t="shared" si="5"/>
        <v>52</v>
      </c>
      <c r="T173" s="21"/>
      <c r="U173" s="21"/>
      <c r="V173" s="21"/>
      <c r="W173" s="21"/>
      <c r="X173" s="21"/>
    </row>
    <row r="174" spans="2:24" ht="27" customHeight="1" x14ac:dyDescent="0.25">
      <c r="B174" s="84">
        <v>170</v>
      </c>
      <c r="C174" s="85" t="s">
        <v>133</v>
      </c>
      <c r="D174" s="28" t="s">
        <v>45</v>
      </c>
      <c r="E174" s="28">
        <v>3</v>
      </c>
      <c r="F174" s="28">
        <v>6</v>
      </c>
      <c r="G174" s="29"/>
      <c r="H174" s="21">
        <v>0</v>
      </c>
      <c r="I174" s="21">
        <v>0</v>
      </c>
      <c r="J174" s="21">
        <v>10</v>
      </c>
      <c r="K174" s="21">
        <v>12</v>
      </c>
      <c r="L174" s="21">
        <v>2</v>
      </c>
      <c r="M174" s="21">
        <v>3</v>
      </c>
      <c r="N174" s="42">
        <v>0</v>
      </c>
      <c r="O174" s="42">
        <v>0</v>
      </c>
      <c r="P174" s="21"/>
      <c r="Q174" s="21"/>
      <c r="R174" s="21">
        <f t="shared" si="4"/>
        <v>15</v>
      </c>
      <c r="S174" s="21">
        <f t="shared" si="5"/>
        <v>21</v>
      </c>
      <c r="T174" s="21"/>
      <c r="U174" s="21"/>
      <c r="V174" s="21"/>
      <c r="W174" s="21"/>
      <c r="X174" s="21"/>
    </row>
    <row r="175" spans="2:24" x14ac:dyDescent="0.25">
      <c r="B175" s="84">
        <v>171</v>
      </c>
      <c r="C175" s="85" t="s">
        <v>233</v>
      </c>
      <c r="D175" s="28" t="s">
        <v>45</v>
      </c>
      <c r="E175" s="28">
        <v>0</v>
      </c>
      <c r="F175" s="28">
        <v>0</v>
      </c>
      <c r="G175" s="29"/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42">
        <v>0</v>
      </c>
      <c r="O175" s="42">
        <v>0</v>
      </c>
      <c r="P175" s="21"/>
      <c r="Q175" s="21"/>
      <c r="R175" s="21">
        <f t="shared" si="4"/>
        <v>0</v>
      </c>
      <c r="S175" s="21">
        <f t="shared" si="5"/>
        <v>0</v>
      </c>
      <c r="T175" s="21"/>
      <c r="U175" s="21"/>
      <c r="V175" s="21"/>
      <c r="W175" s="21"/>
      <c r="X175" s="21"/>
    </row>
    <row r="176" spans="2:24" ht="27" customHeight="1" x14ac:dyDescent="0.25">
      <c r="B176" s="84">
        <v>172</v>
      </c>
      <c r="C176" s="17" t="s">
        <v>512</v>
      </c>
      <c r="D176" s="28" t="s">
        <v>45</v>
      </c>
      <c r="E176" s="28">
        <v>1</v>
      </c>
      <c r="F176" s="28">
        <v>2</v>
      </c>
      <c r="G176" s="29"/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42">
        <v>0</v>
      </c>
      <c r="O176" s="42">
        <v>0</v>
      </c>
      <c r="P176" s="21"/>
      <c r="Q176" s="21"/>
      <c r="R176" s="21">
        <f t="shared" si="4"/>
        <v>1</v>
      </c>
      <c r="S176" s="21">
        <f t="shared" si="5"/>
        <v>2</v>
      </c>
      <c r="T176" s="21"/>
      <c r="U176" s="21"/>
      <c r="V176" s="21"/>
      <c r="W176" s="21"/>
      <c r="X176" s="21"/>
    </row>
    <row r="177" spans="2:24" x14ac:dyDescent="0.25">
      <c r="B177" s="84">
        <v>173</v>
      </c>
      <c r="C177" s="85" t="s">
        <v>431</v>
      </c>
      <c r="D177" s="28" t="s">
        <v>45</v>
      </c>
      <c r="E177" s="28">
        <v>1</v>
      </c>
      <c r="F177" s="28">
        <v>2</v>
      </c>
      <c r="G177" s="29"/>
      <c r="H177" s="21">
        <v>5</v>
      </c>
      <c r="I177" s="21">
        <v>6</v>
      </c>
      <c r="J177" s="21">
        <v>0</v>
      </c>
      <c r="K177" s="21">
        <v>0</v>
      </c>
      <c r="L177" s="21">
        <v>0</v>
      </c>
      <c r="M177" s="21">
        <v>0</v>
      </c>
      <c r="N177" s="42">
        <v>0</v>
      </c>
      <c r="O177" s="42">
        <v>0</v>
      </c>
      <c r="P177" s="21"/>
      <c r="Q177" s="21"/>
      <c r="R177" s="21">
        <f t="shared" si="4"/>
        <v>6</v>
      </c>
      <c r="S177" s="21">
        <f t="shared" si="5"/>
        <v>8</v>
      </c>
      <c r="T177" s="21"/>
      <c r="U177" s="21"/>
      <c r="V177" s="21"/>
      <c r="W177" s="21"/>
      <c r="X177" s="21"/>
    </row>
    <row r="178" spans="2:24" ht="24" x14ac:dyDescent="0.25">
      <c r="B178" s="84">
        <v>174</v>
      </c>
      <c r="C178" s="85" t="s">
        <v>154</v>
      </c>
      <c r="D178" s="28" t="s">
        <v>45</v>
      </c>
      <c r="E178" s="28">
        <v>1</v>
      </c>
      <c r="F178" s="28">
        <v>2</v>
      </c>
      <c r="G178" s="29"/>
      <c r="H178" s="21">
        <v>10</v>
      </c>
      <c r="I178" s="21">
        <v>12</v>
      </c>
      <c r="J178" s="21">
        <v>0</v>
      </c>
      <c r="K178" s="21">
        <v>0</v>
      </c>
      <c r="L178" s="21">
        <v>0</v>
      </c>
      <c r="M178" s="21">
        <v>0</v>
      </c>
      <c r="N178" s="42">
        <v>0</v>
      </c>
      <c r="O178" s="42">
        <v>0</v>
      </c>
      <c r="P178" s="21"/>
      <c r="Q178" s="21"/>
      <c r="R178" s="21">
        <f t="shared" si="4"/>
        <v>11</v>
      </c>
      <c r="S178" s="21">
        <f t="shared" si="5"/>
        <v>14</v>
      </c>
      <c r="T178" s="21"/>
      <c r="U178" s="21"/>
      <c r="V178" s="21"/>
      <c r="W178" s="21"/>
      <c r="X178" s="21"/>
    </row>
    <row r="179" spans="2:24" x14ac:dyDescent="0.25">
      <c r="B179" s="84">
        <v>175</v>
      </c>
      <c r="C179" s="85" t="s">
        <v>144</v>
      </c>
      <c r="D179" s="28" t="s">
        <v>100</v>
      </c>
      <c r="E179" s="28">
        <v>1</v>
      </c>
      <c r="F179" s="28">
        <v>2</v>
      </c>
      <c r="G179" s="29"/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42">
        <v>0</v>
      </c>
      <c r="O179" s="42">
        <v>0</v>
      </c>
      <c r="P179" s="21"/>
      <c r="Q179" s="21"/>
      <c r="R179" s="21">
        <f t="shared" si="4"/>
        <v>1</v>
      </c>
      <c r="S179" s="21">
        <f t="shared" si="5"/>
        <v>2</v>
      </c>
      <c r="T179" s="21"/>
      <c r="U179" s="21"/>
      <c r="V179" s="21"/>
      <c r="W179" s="21"/>
      <c r="X179" s="21"/>
    </row>
    <row r="180" spans="2:24" ht="27" customHeight="1" x14ac:dyDescent="0.25">
      <c r="B180" s="84">
        <v>176</v>
      </c>
      <c r="C180" s="85" t="s">
        <v>153</v>
      </c>
      <c r="D180" s="28" t="s">
        <v>45</v>
      </c>
      <c r="E180" s="28">
        <v>1</v>
      </c>
      <c r="F180" s="28">
        <v>2</v>
      </c>
      <c r="G180" s="29"/>
      <c r="H180" s="21">
        <v>3</v>
      </c>
      <c r="I180" s="21">
        <v>4</v>
      </c>
      <c r="J180" s="21">
        <v>0</v>
      </c>
      <c r="K180" s="21">
        <v>0</v>
      </c>
      <c r="L180" s="21">
        <v>0</v>
      </c>
      <c r="M180" s="21">
        <v>0</v>
      </c>
      <c r="N180" s="42">
        <v>0</v>
      </c>
      <c r="O180" s="42">
        <v>0</v>
      </c>
      <c r="P180" s="21"/>
      <c r="Q180" s="21"/>
      <c r="R180" s="21">
        <f t="shared" si="4"/>
        <v>4</v>
      </c>
      <c r="S180" s="21">
        <f t="shared" si="5"/>
        <v>6</v>
      </c>
      <c r="T180" s="21"/>
      <c r="U180" s="21"/>
      <c r="V180" s="21"/>
      <c r="W180" s="21"/>
      <c r="X180" s="21"/>
    </row>
    <row r="181" spans="2:24" ht="27" customHeight="1" x14ac:dyDescent="0.25">
      <c r="B181" s="84">
        <v>177</v>
      </c>
      <c r="C181" s="85" t="s">
        <v>516</v>
      </c>
      <c r="D181" s="28" t="s">
        <v>45</v>
      </c>
      <c r="E181" s="28">
        <v>90</v>
      </c>
      <c r="F181" s="28">
        <v>100</v>
      </c>
      <c r="G181" s="29"/>
      <c r="H181" s="21">
        <v>25</v>
      </c>
      <c r="I181" s="21">
        <v>35</v>
      </c>
      <c r="J181" s="21">
        <v>0</v>
      </c>
      <c r="K181" s="21">
        <v>0</v>
      </c>
      <c r="L181" s="21">
        <v>0</v>
      </c>
      <c r="M181" s="21">
        <v>0</v>
      </c>
      <c r="N181" s="42">
        <v>0</v>
      </c>
      <c r="O181" s="42">
        <v>0</v>
      </c>
      <c r="P181" s="21"/>
      <c r="Q181" s="21"/>
      <c r="R181" s="21">
        <f t="shared" si="4"/>
        <v>115</v>
      </c>
      <c r="S181" s="21">
        <f t="shared" si="5"/>
        <v>135</v>
      </c>
      <c r="T181" s="21"/>
      <c r="U181" s="21"/>
      <c r="V181" s="21"/>
      <c r="W181" s="21"/>
      <c r="X181" s="21"/>
    </row>
    <row r="182" spans="2:24" ht="27" customHeight="1" x14ac:dyDescent="0.25">
      <c r="B182" s="84">
        <v>178</v>
      </c>
      <c r="C182" s="85" t="s">
        <v>432</v>
      </c>
      <c r="D182" s="28" t="s">
        <v>45</v>
      </c>
      <c r="E182" s="28">
        <v>45</v>
      </c>
      <c r="F182" s="28">
        <v>50</v>
      </c>
      <c r="G182" s="29"/>
      <c r="H182" s="21">
        <v>40</v>
      </c>
      <c r="I182" s="21">
        <v>50</v>
      </c>
      <c r="J182" s="21">
        <v>0</v>
      </c>
      <c r="K182" s="21">
        <v>0</v>
      </c>
      <c r="L182" s="21">
        <v>0</v>
      </c>
      <c r="M182" s="21">
        <v>0</v>
      </c>
      <c r="N182" s="42">
        <v>1</v>
      </c>
      <c r="O182" s="42">
        <v>1</v>
      </c>
      <c r="P182" s="21"/>
      <c r="Q182" s="21"/>
      <c r="R182" s="21">
        <f t="shared" si="4"/>
        <v>86</v>
      </c>
      <c r="S182" s="21">
        <f t="shared" si="5"/>
        <v>101</v>
      </c>
      <c r="T182" s="21"/>
      <c r="U182" s="21"/>
      <c r="V182" s="21"/>
      <c r="W182" s="21"/>
      <c r="X182" s="21"/>
    </row>
    <row r="183" spans="2:24" ht="24" x14ac:dyDescent="0.25">
      <c r="B183" s="84">
        <v>179</v>
      </c>
      <c r="C183" s="85" t="s">
        <v>483</v>
      </c>
      <c r="D183" s="28" t="s">
        <v>45</v>
      </c>
      <c r="E183" s="28">
        <v>5</v>
      </c>
      <c r="F183" s="28">
        <v>10</v>
      </c>
      <c r="G183" s="29"/>
      <c r="H183" s="21">
        <v>4</v>
      </c>
      <c r="I183" s="21">
        <v>6</v>
      </c>
      <c r="J183" s="21">
        <v>0</v>
      </c>
      <c r="K183" s="21">
        <v>0</v>
      </c>
      <c r="L183" s="21">
        <v>10</v>
      </c>
      <c r="M183" s="21">
        <v>15</v>
      </c>
      <c r="N183" s="42">
        <v>0</v>
      </c>
      <c r="O183" s="42">
        <v>0</v>
      </c>
      <c r="P183" s="21"/>
      <c r="Q183" s="21"/>
      <c r="R183" s="21">
        <f t="shared" si="4"/>
        <v>19</v>
      </c>
      <c r="S183" s="21">
        <f t="shared" si="5"/>
        <v>31</v>
      </c>
      <c r="T183" s="21"/>
      <c r="U183" s="21"/>
      <c r="V183" s="21"/>
      <c r="W183" s="21"/>
      <c r="X183" s="21"/>
    </row>
    <row r="184" spans="2:24" ht="27" customHeight="1" x14ac:dyDescent="0.25">
      <c r="B184" s="84">
        <v>180</v>
      </c>
      <c r="C184" s="85" t="s">
        <v>225</v>
      </c>
      <c r="D184" s="28" t="s">
        <v>45</v>
      </c>
      <c r="E184" s="28">
        <v>2</v>
      </c>
      <c r="F184" s="28">
        <v>3</v>
      </c>
      <c r="G184" s="29"/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42">
        <v>0</v>
      </c>
      <c r="O184" s="42">
        <v>0</v>
      </c>
      <c r="P184" s="21"/>
      <c r="Q184" s="21"/>
      <c r="R184" s="21">
        <f t="shared" si="4"/>
        <v>2</v>
      </c>
      <c r="S184" s="21">
        <f t="shared" si="5"/>
        <v>3</v>
      </c>
      <c r="T184" s="21"/>
      <c r="U184" s="21"/>
      <c r="V184" s="21"/>
      <c r="W184" s="21"/>
      <c r="X184" s="21"/>
    </row>
    <row r="185" spans="2:24" ht="20.25" customHeight="1" x14ac:dyDescent="0.25">
      <c r="B185" s="84">
        <v>181</v>
      </c>
      <c r="C185" s="86" t="s">
        <v>433</v>
      </c>
      <c r="D185" s="28" t="s">
        <v>45</v>
      </c>
      <c r="E185" s="28">
        <v>0</v>
      </c>
      <c r="F185" s="28">
        <v>0</v>
      </c>
      <c r="G185" s="29"/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42">
        <v>0</v>
      </c>
      <c r="O185" s="42">
        <v>0</v>
      </c>
      <c r="P185" s="21"/>
      <c r="Q185" s="21"/>
      <c r="R185" s="21">
        <f t="shared" si="4"/>
        <v>0</v>
      </c>
      <c r="S185" s="21">
        <f t="shared" si="5"/>
        <v>0</v>
      </c>
      <c r="T185" s="21"/>
      <c r="U185" s="21"/>
      <c r="V185" s="21"/>
      <c r="W185" s="21"/>
      <c r="X185" s="21"/>
    </row>
    <row r="186" spans="2:24" ht="27" customHeight="1" x14ac:dyDescent="0.25">
      <c r="B186" s="84">
        <v>182</v>
      </c>
      <c r="C186" s="27" t="s">
        <v>454</v>
      </c>
      <c r="D186" s="28" t="s">
        <v>45</v>
      </c>
      <c r="E186" s="28">
        <v>0</v>
      </c>
      <c r="F186" s="28">
        <v>0</v>
      </c>
      <c r="G186" s="29"/>
      <c r="H186" s="21">
        <v>0</v>
      </c>
      <c r="I186" s="21">
        <v>0</v>
      </c>
      <c r="J186" s="21">
        <v>0</v>
      </c>
      <c r="K186" s="21">
        <v>0</v>
      </c>
      <c r="L186" s="21">
        <v>24</v>
      </c>
      <c r="M186" s="21">
        <v>30</v>
      </c>
      <c r="N186" s="42">
        <v>0</v>
      </c>
      <c r="O186" s="42">
        <v>0</v>
      </c>
      <c r="P186" s="21"/>
      <c r="Q186" s="21"/>
      <c r="R186" s="21">
        <f t="shared" si="4"/>
        <v>24</v>
      </c>
      <c r="S186" s="21">
        <f t="shared" si="5"/>
        <v>30</v>
      </c>
      <c r="T186" s="21"/>
      <c r="U186" s="21"/>
      <c r="V186" s="21"/>
      <c r="W186" s="21"/>
      <c r="X186" s="21"/>
    </row>
    <row r="187" spans="2:24" ht="27" customHeight="1" x14ac:dyDescent="0.25">
      <c r="B187" s="84">
        <v>183</v>
      </c>
      <c r="C187" s="85" t="s">
        <v>286</v>
      </c>
      <c r="D187" s="28" t="s">
        <v>100</v>
      </c>
      <c r="E187" s="28">
        <v>60</v>
      </c>
      <c r="F187" s="28">
        <v>70</v>
      </c>
      <c r="G187" s="29"/>
      <c r="H187" s="21">
        <v>90</v>
      </c>
      <c r="I187" s="21">
        <v>100</v>
      </c>
      <c r="J187" s="21">
        <v>30</v>
      </c>
      <c r="K187" s="21">
        <v>36</v>
      </c>
      <c r="L187" s="21">
        <v>30</v>
      </c>
      <c r="M187" s="21">
        <v>36</v>
      </c>
      <c r="N187" s="42">
        <v>18</v>
      </c>
      <c r="O187" s="42">
        <v>25</v>
      </c>
      <c r="P187" s="21"/>
      <c r="Q187" s="21"/>
      <c r="R187" s="21">
        <f t="shared" si="4"/>
        <v>228</v>
      </c>
      <c r="S187" s="21">
        <f t="shared" si="5"/>
        <v>267</v>
      </c>
      <c r="T187" s="21"/>
      <c r="U187" s="21"/>
      <c r="V187" s="21"/>
      <c r="W187" s="21"/>
      <c r="X187" s="21"/>
    </row>
    <row r="188" spans="2:24" ht="27" customHeight="1" x14ac:dyDescent="0.25">
      <c r="B188" s="84">
        <v>184</v>
      </c>
      <c r="C188" s="27" t="s">
        <v>223</v>
      </c>
      <c r="D188" s="28" t="s">
        <v>45</v>
      </c>
      <c r="E188" s="28">
        <v>0</v>
      </c>
      <c r="F188" s="28">
        <v>0</v>
      </c>
      <c r="G188" s="29"/>
      <c r="H188" s="21">
        <v>0</v>
      </c>
      <c r="I188" s="21">
        <v>0</v>
      </c>
      <c r="J188" s="21">
        <v>10</v>
      </c>
      <c r="K188" s="21">
        <v>12</v>
      </c>
      <c r="L188" s="21">
        <v>20</v>
      </c>
      <c r="M188" s="21">
        <v>25</v>
      </c>
      <c r="N188" s="42">
        <v>0</v>
      </c>
      <c r="O188" s="42">
        <v>0</v>
      </c>
      <c r="P188" s="21"/>
      <c r="Q188" s="21"/>
      <c r="R188" s="21">
        <f t="shared" si="4"/>
        <v>30</v>
      </c>
      <c r="S188" s="21">
        <f t="shared" si="5"/>
        <v>37</v>
      </c>
      <c r="T188" s="21"/>
      <c r="U188" s="21"/>
      <c r="V188" s="21"/>
      <c r="W188" s="21"/>
      <c r="X188" s="21"/>
    </row>
    <row r="189" spans="2:24" ht="27" customHeight="1" x14ac:dyDescent="0.25">
      <c r="B189" s="84">
        <v>185</v>
      </c>
      <c r="C189" s="85" t="s">
        <v>131</v>
      </c>
      <c r="D189" s="28" t="s">
        <v>100</v>
      </c>
      <c r="E189" s="28">
        <v>5</v>
      </c>
      <c r="F189" s="28">
        <v>10</v>
      </c>
      <c r="G189" s="29"/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42">
        <v>0</v>
      </c>
      <c r="O189" s="42">
        <v>0</v>
      </c>
      <c r="P189" s="21"/>
      <c r="Q189" s="21"/>
      <c r="R189" s="21">
        <f t="shared" si="4"/>
        <v>5</v>
      </c>
      <c r="S189" s="21">
        <f t="shared" si="5"/>
        <v>10</v>
      </c>
      <c r="T189" s="21"/>
      <c r="U189" s="21"/>
      <c r="V189" s="21"/>
      <c r="W189" s="21"/>
      <c r="X189" s="21"/>
    </row>
    <row r="190" spans="2:24" ht="43.5" customHeight="1" x14ac:dyDescent="0.25">
      <c r="B190" s="84">
        <v>186</v>
      </c>
      <c r="C190" s="85" t="s">
        <v>106</v>
      </c>
      <c r="D190" s="28" t="s">
        <v>140</v>
      </c>
      <c r="E190" s="28">
        <v>3</v>
      </c>
      <c r="F190" s="28">
        <v>5</v>
      </c>
      <c r="G190" s="29"/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42">
        <v>0</v>
      </c>
      <c r="O190" s="42">
        <v>0</v>
      </c>
      <c r="P190" s="21"/>
      <c r="Q190" s="21"/>
      <c r="R190" s="21">
        <f t="shared" si="4"/>
        <v>3</v>
      </c>
      <c r="S190" s="21">
        <f t="shared" si="5"/>
        <v>5</v>
      </c>
      <c r="T190" s="21"/>
      <c r="U190" s="21"/>
      <c r="V190" s="21"/>
      <c r="W190" s="21"/>
      <c r="X190" s="21"/>
    </row>
    <row r="191" spans="2:24" ht="27" customHeight="1" x14ac:dyDescent="0.25">
      <c r="B191" s="84">
        <v>187</v>
      </c>
      <c r="C191" s="85" t="s">
        <v>126</v>
      </c>
      <c r="D191" s="28" t="s">
        <v>45</v>
      </c>
      <c r="E191" s="28">
        <v>10</v>
      </c>
      <c r="F191" s="28">
        <v>20</v>
      </c>
      <c r="G191" s="29"/>
      <c r="H191" s="21">
        <v>0</v>
      </c>
      <c r="I191" s="21">
        <v>0</v>
      </c>
      <c r="J191" s="21">
        <v>20</v>
      </c>
      <c r="K191" s="21">
        <v>25</v>
      </c>
      <c r="L191" s="21">
        <v>10</v>
      </c>
      <c r="M191" s="21">
        <v>20</v>
      </c>
      <c r="N191" s="42">
        <v>2</v>
      </c>
      <c r="O191" s="42">
        <v>3</v>
      </c>
      <c r="P191" s="21"/>
      <c r="Q191" s="21"/>
      <c r="R191" s="21">
        <f t="shared" si="4"/>
        <v>42</v>
      </c>
      <c r="S191" s="21">
        <f t="shared" si="5"/>
        <v>68</v>
      </c>
      <c r="T191" s="21"/>
      <c r="U191" s="21"/>
      <c r="V191" s="21"/>
      <c r="W191" s="21"/>
      <c r="X191" s="21"/>
    </row>
    <row r="192" spans="2:24" ht="36.75" customHeight="1" x14ac:dyDescent="0.25">
      <c r="B192" s="84">
        <v>188</v>
      </c>
      <c r="C192" s="27" t="s">
        <v>235</v>
      </c>
      <c r="D192" s="28" t="s">
        <v>45</v>
      </c>
      <c r="E192" s="28">
        <v>0</v>
      </c>
      <c r="F192" s="28">
        <v>0</v>
      </c>
      <c r="G192" s="29"/>
      <c r="H192" s="21">
        <v>0</v>
      </c>
      <c r="I192" s="21">
        <v>0</v>
      </c>
      <c r="J192" s="21">
        <v>0</v>
      </c>
      <c r="K192" s="21">
        <v>0</v>
      </c>
      <c r="L192" s="21">
        <v>500</v>
      </c>
      <c r="M192" s="21">
        <v>700</v>
      </c>
      <c r="N192" s="42">
        <v>150</v>
      </c>
      <c r="O192" s="42">
        <v>200</v>
      </c>
      <c r="P192" s="21"/>
      <c r="Q192" s="21"/>
      <c r="R192" s="21">
        <f t="shared" si="4"/>
        <v>650</v>
      </c>
      <c r="S192" s="21">
        <f t="shared" si="5"/>
        <v>900</v>
      </c>
      <c r="T192" s="21"/>
      <c r="U192" s="21"/>
      <c r="V192" s="21"/>
      <c r="W192" s="21"/>
      <c r="X192" s="21"/>
    </row>
    <row r="193" spans="2:24" ht="23.25" customHeight="1" x14ac:dyDescent="0.25">
      <c r="B193" s="84">
        <v>189</v>
      </c>
      <c r="C193" s="85" t="s">
        <v>434</v>
      </c>
      <c r="D193" s="28" t="s">
        <v>45</v>
      </c>
      <c r="E193" s="28">
        <v>15</v>
      </c>
      <c r="F193" s="28">
        <v>20</v>
      </c>
      <c r="G193" s="29"/>
      <c r="H193" s="21">
        <v>0</v>
      </c>
      <c r="I193" s="21">
        <v>0</v>
      </c>
      <c r="J193" s="21">
        <v>1</v>
      </c>
      <c r="K193" s="21">
        <v>2</v>
      </c>
      <c r="L193" s="21">
        <v>0</v>
      </c>
      <c r="M193" s="21">
        <v>0</v>
      </c>
      <c r="N193" s="42">
        <v>0</v>
      </c>
      <c r="O193" s="42">
        <v>0</v>
      </c>
      <c r="P193" s="21"/>
      <c r="Q193" s="21"/>
      <c r="R193" s="21">
        <f t="shared" si="4"/>
        <v>16</v>
      </c>
      <c r="S193" s="21">
        <f t="shared" si="5"/>
        <v>22</v>
      </c>
      <c r="T193" s="21"/>
      <c r="U193" s="21"/>
      <c r="V193" s="21"/>
      <c r="W193" s="21"/>
      <c r="X193" s="21"/>
    </row>
    <row r="194" spans="2:24" ht="50.25" customHeight="1" x14ac:dyDescent="0.25">
      <c r="B194" s="84">
        <v>190</v>
      </c>
      <c r="C194" s="27" t="s">
        <v>496</v>
      </c>
      <c r="D194" s="28" t="s">
        <v>45</v>
      </c>
      <c r="E194" s="28">
        <v>0</v>
      </c>
      <c r="F194" s="28">
        <v>0</v>
      </c>
      <c r="G194" s="29"/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42">
        <v>0</v>
      </c>
      <c r="O194" s="42">
        <v>0</v>
      </c>
      <c r="P194" s="21"/>
      <c r="Q194" s="21"/>
      <c r="R194" s="21">
        <f t="shared" si="4"/>
        <v>0</v>
      </c>
      <c r="S194" s="21">
        <f t="shared" si="5"/>
        <v>0</v>
      </c>
      <c r="T194" s="21"/>
      <c r="U194" s="21"/>
      <c r="V194" s="21"/>
      <c r="W194" s="21"/>
      <c r="X194" s="21"/>
    </row>
    <row r="195" spans="2:24" ht="36" x14ac:dyDescent="0.25">
      <c r="B195" s="84">
        <v>191</v>
      </c>
      <c r="C195" s="96" t="s">
        <v>490</v>
      </c>
      <c r="D195" s="18" t="s">
        <v>45</v>
      </c>
      <c r="E195" s="97">
        <v>0</v>
      </c>
      <c r="F195" s="97">
        <v>0</v>
      </c>
      <c r="G195" s="29"/>
      <c r="H195" s="21">
        <v>0</v>
      </c>
      <c r="I195" s="21">
        <v>0</v>
      </c>
      <c r="J195" s="21">
        <v>250</v>
      </c>
      <c r="K195" s="21">
        <v>300</v>
      </c>
      <c r="L195" s="21">
        <v>200</v>
      </c>
      <c r="M195" s="21">
        <v>300</v>
      </c>
      <c r="N195" s="42">
        <v>36</v>
      </c>
      <c r="O195" s="42">
        <v>60</v>
      </c>
      <c r="P195" s="21"/>
      <c r="Q195" s="21"/>
      <c r="R195" s="21">
        <f t="shared" si="4"/>
        <v>486</v>
      </c>
      <c r="S195" s="21">
        <f t="shared" si="5"/>
        <v>660</v>
      </c>
      <c r="T195" s="21"/>
      <c r="U195" s="21"/>
      <c r="V195" s="21"/>
      <c r="W195" s="21"/>
      <c r="X195" s="21"/>
    </row>
    <row r="196" spans="2:24" ht="36" x14ac:dyDescent="0.25">
      <c r="B196" s="84">
        <v>192</v>
      </c>
      <c r="C196" s="27" t="s">
        <v>238</v>
      </c>
      <c r="D196" s="28" t="s">
        <v>245</v>
      </c>
      <c r="E196" s="28">
        <v>80</v>
      </c>
      <c r="F196" s="28">
        <v>100</v>
      </c>
      <c r="G196" s="29"/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42">
        <v>36</v>
      </c>
      <c r="O196" s="42">
        <v>42</v>
      </c>
      <c r="P196" s="21"/>
      <c r="Q196" s="21"/>
      <c r="R196" s="21">
        <f t="shared" si="4"/>
        <v>116</v>
      </c>
      <c r="S196" s="21">
        <f t="shared" si="5"/>
        <v>142</v>
      </c>
      <c r="T196" s="21"/>
      <c r="U196" s="21"/>
      <c r="V196" s="21"/>
      <c r="W196" s="21"/>
      <c r="X196" s="21"/>
    </row>
    <row r="197" spans="2:24" ht="71.25" customHeight="1" x14ac:dyDescent="0.25">
      <c r="B197" s="84">
        <v>193</v>
      </c>
      <c r="C197" s="27" t="s">
        <v>513</v>
      </c>
      <c r="D197" s="28" t="s">
        <v>45</v>
      </c>
      <c r="E197" s="28">
        <v>0</v>
      </c>
      <c r="F197" s="28">
        <v>0</v>
      </c>
      <c r="G197" s="29"/>
      <c r="H197" s="21">
        <v>0</v>
      </c>
      <c r="I197" s="21">
        <v>0</v>
      </c>
      <c r="J197" s="21">
        <v>130</v>
      </c>
      <c r="K197" s="21">
        <v>156</v>
      </c>
      <c r="L197" s="21">
        <v>0</v>
      </c>
      <c r="M197" s="21">
        <v>0</v>
      </c>
      <c r="N197" s="42">
        <v>100</v>
      </c>
      <c r="O197" s="42">
        <v>150</v>
      </c>
      <c r="P197" s="21"/>
      <c r="Q197" s="21"/>
      <c r="R197" s="21">
        <f t="shared" si="4"/>
        <v>230</v>
      </c>
      <c r="S197" s="21">
        <f t="shared" si="5"/>
        <v>306</v>
      </c>
      <c r="T197" s="21"/>
      <c r="U197" s="21"/>
      <c r="V197" s="21"/>
      <c r="W197" s="21"/>
      <c r="X197" s="21"/>
    </row>
    <row r="198" spans="2:24" ht="39.75" customHeight="1" x14ac:dyDescent="0.25">
      <c r="B198" s="84">
        <v>194</v>
      </c>
      <c r="C198" s="27" t="s">
        <v>236</v>
      </c>
      <c r="D198" s="28" t="s">
        <v>245</v>
      </c>
      <c r="E198" s="28">
        <v>0</v>
      </c>
      <c r="F198" s="28">
        <v>0</v>
      </c>
      <c r="G198" s="29"/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42">
        <v>5</v>
      </c>
      <c r="O198" s="42">
        <v>7</v>
      </c>
      <c r="P198" s="21"/>
      <c r="Q198" s="21"/>
      <c r="R198" s="21">
        <f t="shared" si="4"/>
        <v>5</v>
      </c>
      <c r="S198" s="21">
        <f t="shared" si="5"/>
        <v>7</v>
      </c>
      <c r="T198" s="21"/>
      <c r="U198" s="21"/>
      <c r="V198" s="21"/>
      <c r="W198" s="21"/>
      <c r="X198" s="21"/>
    </row>
    <row r="199" spans="2:24" ht="40.5" customHeight="1" x14ac:dyDescent="0.25">
      <c r="B199" s="84">
        <v>195</v>
      </c>
      <c r="C199" s="27" t="s">
        <v>175</v>
      </c>
      <c r="D199" s="28" t="s">
        <v>245</v>
      </c>
      <c r="E199" s="28">
        <v>60</v>
      </c>
      <c r="F199" s="28">
        <v>80</v>
      </c>
      <c r="G199" s="29"/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42">
        <v>2</v>
      </c>
      <c r="O199" s="42">
        <v>4</v>
      </c>
      <c r="P199" s="21"/>
      <c r="Q199" s="21"/>
      <c r="R199" s="21">
        <f t="shared" si="4"/>
        <v>62</v>
      </c>
      <c r="S199" s="21">
        <f t="shared" si="5"/>
        <v>84</v>
      </c>
      <c r="T199" s="21"/>
      <c r="U199" s="21"/>
      <c r="V199" s="21"/>
      <c r="W199" s="21"/>
      <c r="X199" s="21"/>
    </row>
    <row r="200" spans="2:24" ht="40.5" customHeight="1" x14ac:dyDescent="0.25">
      <c r="B200" s="84">
        <v>196</v>
      </c>
      <c r="C200" s="27" t="s">
        <v>237</v>
      </c>
      <c r="D200" s="28" t="s">
        <v>245</v>
      </c>
      <c r="E200" s="28">
        <v>0</v>
      </c>
      <c r="F200" s="28">
        <v>0</v>
      </c>
      <c r="G200" s="29"/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42">
        <v>0</v>
      </c>
      <c r="O200" s="42">
        <v>0</v>
      </c>
      <c r="P200" s="21"/>
      <c r="Q200" s="21"/>
      <c r="R200" s="21">
        <f t="shared" ref="R200:R233" si="6">SUM((E200+H200+J200+L200+N200+P200))</f>
        <v>0</v>
      </c>
      <c r="S200" s="21">
        <f t="shared" ref="S200:S233" si="7">SUM(F200+I200+K200+M200+O200+Q200)</f>
        <v>0</v>
      </c>
      <c r="T200" s="21"/>
      <c r="U200" s="21"/>
      <c r="V200" s="21"/>
      <c r="W200" s="21"/>
      <c r="X200" s="21"/>
    </row>
    <row r="201" spans="2:24" ht="36.75" customHeight="1" x14ac:dyDescent="0.25">
      <c r="B201" s="84">
        <v>197</v>
      </c>
      <c r="C201" s="85" t="s">
        <v>155</v>
      </c>
      <c r="D201" s="28" t="s">
        <v>45</v>
      </c>
      <c r="E201" s="28">
        <v>1</v>
      </c>
      <c r="F201" s="28">
        <v>2</v>
      </c>
      <c r="G201" s="29"/>
      <c r="H201" s="21">
        <v>3</v>
      </c>
      <c r="I201" s="21">
        <v>4</v>
      </c>
      <c r="J201" s="21">
        <v>0</v>
      </c>
      <c r="K201" s="21">
        <v>0</v>
      </c>
      <c r="L201" s="21"/>
      <c r="M201" s="21">
        <v>0</v>
      </c>
      <c r="N201" s="42">
        <v>0</v>
      </c>
      <c r="O201" s="42">
        <v>0</v>
      </c>
      <c r="P201" s="21"/>
      <c r="Q201" s="21"/>
      <c r="R201" s="21">
        <f t="shared" si="6"/>
        <v>4</v>
      </c>
      <c r="S201" s="21">
        <f t="shared" si="7"/>
        <v>6</v>
      </c>
      <c r="T201" s="21"/>
      <c r="U201" s="21"/>
      <c r="V201" s="21"/>
      <c r="W201" s="21"/>
      <c r="X201" s="21"/>
    </row>
    <row r="202" spans="2:24" x14ac:dyDescent="0.25">
      <c r="B202" s="84">
        <v>198</v>
      </c>
      <c r="C202" s="85" t="s">
        <v>444</v>
      </c>
      <c r="D202" s="98" t="s">
        <v>45</v>
      </c>
      <c r="E202" s="99">
        <v>1</v>
      </c>
      <c r="F202" s="99">
        <v>2</v>
      </c>
      <c r="G202" s="23"/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42">
        <v>0</v>
      </c>
      <c r="O202" s="42">
        <v>0</v>
      </c>
      <c r="P202" s="21"/>
      <c r="Q202" s="21"/>
      <c r="R202" s="21">
        <f t="shared" si="6"/>
        <v>1</v>
      </c>
      <c r="S202" s="21">
        <f t="shared" si="7"/>
        <v>2</v>
      </c>
      <c r="T202" s="21"/>
      <c r="U202" s="21"/>
      <c r="V202" s="21"/>
      <c r="W202" s="21"/>
      <c r="X202" s="21"/>
    </row>
    <row r="203" spans="2:24" ht="21.75" customHeight="1" x14ac:dyDescent="0.25">
      <c r="B203" s="84">
        <v>199</v>
      </c>
      <c r="C203" s="85" t="s">
        <v>156</v>
      </c>
      <c r="D203" s="98" t="s">
        <v>45</v>
      </c>
      <c r="E203" s="99">
        <v>1</v>
      </c>
      <c r="F203" s="99">
        <v>2</v>
      </c>
      <c r="G203" s="23"/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42">
        <v>0</v>
      </c>
      <c r="O203" s="42">
        <v>0</v>
      </c>
      <c r="P203" s="21"/>
      <c r="Q203" s="21"/>
      <c r="R203" s="21">
        <f t="shared" si="6"/>
        <v>1</v>
      </c>
      <c r="S203" s="21">
        <f t="shared" si="7"/>
        <v>2</v>
      </c>
      <c r="T203" s="21"/>
      <c r="U203" s="21"/>
      <c r="V203" s="21"/>
      <c r="W203" s="21"/>
      <c r="X203" s="21"/>
    </row>
    <row r="204" spans="2:24" ht="24" x14ac:dyDescent="0.25">
      <c r="B204" s="84">
        <v>200</v>
      </c>
      <c r="C204" s="85" t="s">
        <v>157</v>
      </c>
      <c r="D204" s="98" t="s">
        <v>45</v>
      </c>
      <c r="E204" s="99">
        <v>1</v>
      </c>
      <c r="F204" s="99">
        <v>2</v>
      </c>
      <c r="G204" s="23"/>
      <c r="H204" s="21">
        <v>4</v>
      </c>
      <c r="I204" s="21">
        <v>5</v>
      </c>
      <c r="J204" s="21">
        <v>0</v>
      </c>
      <c r="K204" s="21">
        <v>0</v>
      </c>
      <c r="L204" s="21">
        <v>0</v>
      </c>
      <c r="M204" s="21">
        <v>0</v>
      </c>
      <c r="N204" s="42">
        <v>0</v>
      </c>
      <c r="O204" s="42">
        <v>0</v>
      </c>
      <c r="P204" s="21"/>
      <c r="Q204" s="21"/>
      <c r="R204" s="21">
        <f t="shared" si="6"/>
        <v>5</v>
      </c>
      <c r="S204" s="21">
        <f t="shared" si="7"/>
        <v>7</v>
      </c>
      <c r="T204" s="21"/>
      <c r="U204" s="21"/>
      <c r="V204" s="21"/>
      <c r="W204" s="21"/>
      <c r="X204" s="21"/>
    </row>
    <row r="205" spans="2:24" x14ac:dyDescent="0.25">
      <c r="B205" s="84">
        <v>201</v>
      </c>
      <c r="C205" s="85" t="s">
        <v>109</v>
      </c>
      <c r="D205" s="98" t="s">
        <v>5</v>
      </c>
      <c r="E205" s="99">
        <v>50</v>
      </c>
      <c r="F205" s="99">
        <v>60</v>
      </c>
      <c r="G205" s="23"/>
      <c r="H205" s="21">
        <v>60</v>
      </c>
      <c r="I205" s="21">
        <v>70</v>
      </c>
      <c r="J205" s="21">
        <v>0</v>
      </c>
      <c r="K205" s="21">
        <v>0</v>
      </c>
      <c r="L205" s="21">
        <v>0</v>
      </c>
      <c r="M205" s="21">
        <v>0</v>
      </c>
      <c r="N205" s="42">
        <v>2</v>
      </c>
      <c r="O205" s="42">
        <v>3</v>
      </c>
      <c r="P205" s="21"/>
      <c r="Q205" s="21"/>
      <c r="R205" s="21">
        <f t="shared" si="6"/>
        <v>112</v>
      </c>
      <c r="S205" s="21">
        <f t="shared" si="7"/>
        <v>133</v>
      </c>
      <c r="T205" s="21"/>
      <c r="U205" s="21"/>
      <c r="V205" s="21"/>
      <c r="W205" s="21"/>
      <c r="X205" s="21"/>
    </row>
    <row r="206" spans="2:24" x14ac:dyDescent="0.25">
      <c r="B206" s="84">
        <v>202</v>
      </c>
      <c r="C206" s="85" t="s">
        <v>110</v>
      </c>
      <c r="D206" s="98" t="s">
        <v>5</v>
      </c>
      <c r="E206" s="99">
        <v>0</v>
      </c>
      <c r="F206" s="99">
        <v>0</v>
      </c>
      <c r="G206" s="23"/>
      <c r="H206" s="21">
        <v>0</v>
      </c>
      <c r="I206" s="21">
        <v>0</v>
      </c>
      <c r="J206" s="21">
        <v>30</v>
      </c>
      <c r="K206" s="21">
        <v>36</v>
      </c>
      <c r="L206" s="21">
        <v>15</v>
      </c>
      <c r="M206" s="21">
        <v>20</v>
      </c>
      <c r="N206" s="42">
        <v>1</v>
      </c>
      <c r="O206" s="42">
        <v>2</v>
      </c>
      <c r="P206" s="21"/>
      <c r="Q206" s="21"/>
      <c r="R206" s="21">
        <f t="shared" si="6"/>
        <v>46</v>
      </c>
      <c r="S206" s="21">
        <f t="shared" si="7"/>
        <v>58</v>
      </c>
      <c r="T206" s="21"/>
      <c r="U206" s="21"/>
      <c r="V206" s="21"/>
      <c r="W206" s="21"/>
      <c r="X206" s="21"/>
    </row>
    <row r="207" spans="2:24" x14ac:dyDescent="0.25">
      <c r="B207" s="84">
        <v>203</v>
      </c>
      <c r="C207" s="27" t="s">
        <v>495</v>
      </c>
      <c r="D207" s="98" t="s">
        <v>45</v>
      </c>
      <c r="E207" s="99">
        <v>25</v>
      </c>
      <c r="F207" s="99">
        <v>30</v>
      </c>
      <c r="G207" s="23"/>
      <c r="H207" s="21">
        <v>0</v>
      </c>
      <c r="I207" s="21">
        <v>0</v>
      </c>
      <c r="J207" s="21">
        <v>40</v>
      </c>
      <c r="K207" s="21">
        <v>48</v>
      </c>
      <c r="L207" s="21">
        <v>10</v>
      </c>
      <c r="M207" s="21">
        <v>15</v>
      </c>
      <c r="N207" s="42">
        <v>0</v>
      </c>
      <c r="O207" s="42">
        <v>0</v>
      </c>
      <c r="P207" s="21"/>
      <c r="Q207" s="21"/>
      <c r="R207" s="21">
        <f t="shared" si="6"/>
        <v>75</v>
      </c>
      <c r="S207" s="21">
        <f t="shared" si="7"/>
        <v>93</v>
      </c>
      <c r="T207" s="21"/>
      <c r="U207" s="21"/>
      <c r="V207" s="21"/>
      <c r="W207" s="21"/>
      <c r="X207" s="21"/>
    </row>
    <row r="208" spans="2:24" x14ac:dyDescent="0.25">
      <c r="B208" s="84">
        <v>204</v>
      </c>
      <c r="C208" s="86" t="s">
        <v>435</v>
      </c>
      <c r="D208" s="98" t="s">
        <v>45</v>
      </c>
      <c r="E208" s="99">
        <v>0</v>
      </c>
      <c r="F208" s="99">
        <v>0</v>
      </c>
      <c r="G208" s="23"/>
      <c r="H208" s="21">
        <v>0</v>
      </c>
      <c r="I208" s="21">
        <v>0</v>
      </c>
      <c r="J208" s="21">
        <v>0</v>
      </c>
      <c r="K208" s="21">
        <v>0</v>
      </c>
      <c r="L208" s="21">
        <v>5</v>
      </c>
      <c r="M208" s="21">
        <v>10</v>
      </c>
      <c r="N208" s="42">
        <v>1</v>
      </c>
      <c r="O208" s="42">
        <v>2</v>
      </c>
      <c r="P208" s="21"/>
      <c r="Q208" s="21"/>
      <c r="R208" s="21">
        <f t="shared" si="6"/>
        <v>6</v>
      </c>
      <c r="S208" s="21">
        <f t="shared" si="7"/>
        <v>12</v>
      </c>
      <c r="T208" s="21"/>
      <c r="U208" s="21"/>
      <c r="V208" s="21"/>
      <c r="W208" s="21"/>
      <c r="X208" s="21"/>
    </row>
    <row r="209" spans="2:24" x14ac:dyDescent="0.25">
      <c r="B209" s="84">
        <v>205</v>
      </c>
      <c r="C209" s="85" t="s">
        <v>130</v>
      </c>
      <c r="D209" s="98" t="s">
        <v>45</v>
      </c>
      <c r="E209" s="99">
        <v>40</v>
      </c>
      <c r="F209" s="99">
        <v>50</v>
      </c>
      <c r="G209" s="23"/>
      <c r="H209" s="21">
        <v>50</v>
      </c>
      <c r="I209" s="21">
        <v>60</v>
      </c>
      <c r="J209" s="21">
        <v>0</v>
      </c>
      <c r="K209" s="21">
        <v>0</v>
      </c>
      <c r="L209" s="21">
        <v>0</v>
      </c>
      <c r="M209" s="21">
        <v>0</v>
      </c>
      <c r="N209" s="42">
        <v>0</v>
      </c>
      <c r="O209" s="42">
        <v>0</v>
      </c>
      <c r="P209" s="21"/>
      <c r="Q209" s="21"/>
      <c r="R209" s="21">
        <f t="shared" si="6"/>
        <v>90</v>
      </c>
      <c r="S209" s="21">
        <f t="shared" si="7"/>
        <v>110</v>
      </c>
      <c r="T209" s="21"/>
      <c r="U209" s="21"/>
      <c r="V209" s="21"/>
      <c r="W209" s="21"/>
      <c r="X209" s="21"/>
    </row>
    <row r="210" spans="2:24" x14ac:dyDescent="0.25">
      <c r="B210" s="84">
        <v>206</v>
      </c>
      <c r="C210" s="85" t="s">
        <v>165</v>
      </c>
      <c r="D210" s="98" t="s">
        <v>45</v>
      </c>
      <c r="E210" s="99">
        <v>10</v>
      </c>
      <c r="F210" s="99">
        <v>20</v>
      </c>
      <c r="G210" s="23"/>
      <c r="H210" s="21">
        <v>4</v>
      </c>
      <c r="I210" s="21">
        <v>6</v>
      </c>
      <c r="J210" s="21">
        <v>5</v>
      </c>
      <c r="K210" s="21">
        <v>6</v>
      </c>
      <c r="L210" s="21">
        <v>5</v>
      </c>
      <c r="M210" s="21">
        <v>10</v>
      </c>
      <c r="N210" s="42">
        <v>0</v>
      </c>
      <c r="O210" s="42">
        <v>0</v>
      </c>
      <c r="P210" s="21"/>
      <c r="Q210" s="21"/>
      <c r="R210" s="21">
        <f t="shared" si="6"/>
        <v>24</v>
      </c>
      <c r="S210" s="21">
        <f t="shared" si="7"/>
        <v>42</v>
      </c>
      <c r="T210" s="21"/>
      <c r="U210" s="21"/>
      <c r="V210" s="21"/>
      <c r="W210" s="21"/>
      <c r="X210" s="21"/>
    </row>
    <row r="211" spans="2:24" ht="24" x14ac:dyDescent="0.25">
      <c r="B211" s="84">
        <v>207</v>
      </c>
      <c r="C211" s="85" t="s">
        <v>232</v>
      </c>
      <c r="D211" s="98" t="s">
        <v>45</v>
      </c>
      <c r="E211" s="99">
        <v>20</v>
      </c>
      <c r="F211" s="99">
        <v>30</v>
      </c>
      <c r="G211" s="23"/>
      <c r="H211" s="21">
        <v>0</v>
      </c>
      <c r="I211" s="21">
        <v>0</v>
      </c>
      <c r="J211" s="21">
        <v>0</v>
      </c>
      <c r="K211" s="21">
        <v>0</v>
      </c>
      <c r="L211" s="21">
        <v>10</v>
      </c>
      <c r="M211" s="21">
        <v>15</v>
      </c>
      <c r="N211" s="42">
        <v>10</v>
      </c>
      <c r="O211" s="42">
        <v>12</v>
      </c>
      <c r="P211" s="21"/>
      <c r="Q211" s="21"/>
      <c r="R211" s="21">
        <f t="shared" si="6"/>
        <v>40</v>
      </c>
      <c r="S211" s="21">
        <f t="shared" si="7"/>
        <v>57</v>
      </c>
      <c r="T211" s="21"/>
      <c r="U211" s="21"/>
      <c r="V211" s="21"/>
      <c r="W211" s="21"/>
      <c r="X211" s="21"/>
    </row>
    <row r="212" spans="2:24" ht="25.5" customHeight="1" x14ac:dyDescent="0.25">
      <c r="B212" s="84">
        <v>208</v>
      </c>
      <c r="C212" s="85" t="s">
        <v>149</v>
      </c>
      <c r="D212" s="98" t="s">
        <v>45</v>
      </c>
      <c r="E212" s="99">
        <v>0</v>
      </c>
      <c r="F212" s="99">
        <v>0</v>
      </c>
      <c r="G212" s="23"/>
      <c r="H212" s="21">
        <v>0</v>
      </c>
      <c r="I212" s="21">
        <v>0</v>
      </c>
      <c r="J212" s="21">
        <v>0</v>
      </c>
      <c r="K212" s="21">
        <v>0</v>
      </c>
      <c r="L212" s="21">
        <v>10</v>
      </c>
      <c r="M212" s="21">
        <v>15</v>
      </c>
      <c r="N212" s="42">
        <v>0</v>
      </c>
      <c r="O212" s="42">
        <v>0</v>
      </c>
      <c r="P212" s="21"/>
      <c r="Q212" s="21"/>
      <c r="R212" s="21">
        <f t="shared" si="6"/>
        <v>10</v>
      </c>
      <c r="S212" s="21">
        <f t="shared" si="7"/>
        <v>15</v>
      </c>
      <c r="T212" s="21"/>
      <c r="U212" s="21"/>
      <c r="V212" s="21"/>
      <c r="W212" s="21"/>
      <c r="X212" s="21"/>
    </row>
    <row r="213" spans="2:24" ht="24.75" customHeight="1" x14ac:dyDescent="0.25">
      <c r="B213" s="84">
        <v>209</v>
      </c>
      <c r="C213" s="86" t="s">
        <v>436</v>
      </c>
      <c r="D213" s="98" t="s">
        <v>45</v>
      </c>
      <c r="E213" s="99">
        <v>0</v>
      </c>
      <c r="F213" s="99">
        <v>0</v>
      </c>
      <c r="G213" s="23"/>
      <c r="H213" s="21">
        <v>0</v>
      </c>
      <c r="I213" s="21">
        <v>0</v>
      </c>
      <c r="J213" s="21">
        <v>0</v>
      </c>
      <c r="K213" s="21">
        <v>0</v>
      </c>
      <c r="L213" s="21">
        <v>20</v>
      </c>
      <c r="M213" s="21">
        <v>25</v>
      </c>
      <c r="N213" s="42">
        <v>0</v>
      </c>
      <c r="O213" s="42">
        <v>0</v>
      </c>
      <c r="P213" s="21"/>
      <c r="Q213" s="21"/>
      <c r="R213" s="21">
        <f t="shared" si="6"/>
        <v>20</v>
      </c>
      <c r="S213" s="21">
        <f t="shared" si="7"/>
        <v>25</v>
      </c>
      <c r="T213" s="21"/>
      <c r="U213" s="21"/>
      <c r="V213" s="21"/>
      <c r="W213" s="21"/>
      <c r="X213" s="21"/>
    </row>
    <row r="214" spans="2:24" x14ac:dyDescent="0.25">
      <c r="B214" s="84">
        <v>210</v>
      </c>
      <c r="C214" s="27" t="s">
        <v>478</v>
      </c>
      <c r="D214" s="98" t="s">
        <v>5</v>
      </c>
      <c r="E214" s="99">
        <v>25</v>
      </c>
      <c r="F214" s="99">
        <v>30</v>
      </c>
      <c r="G214" s="23"/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42">
        <v>0</v>
      </c>
      <c r="O214" s="42">
        <v>0</v>
      </c>
      <c r="P214" s="21"/>
      <c r="Q214" s="21"/>
      <c r="R214" s="21">
        <f t="shared" si="6"/>
        <v>25</v>
      </c>
      <c r="S214" s="21">
        <f t="shared" si="7"/>
        <v>30</v>
      </c>
      <c r="T214" s="21"/>
      <c r="U214" s="21"/>
      <c r="V214" s="21"/>
      <c r="W214" s="21"/>
      <c r="X214" s="21"/>
    </row>
    <row r="215" spans="2:24" ht="27.75" customHeight="1" x14ac:dyDescent="0.25">
      <c r="B215" s="84">
        <v>211</v>
      </c>
      <c r="C215" s="27" t="s">
        <v>242</v>
      </c>
      <c r="D215" s="98" t="s">
        <v>45</v>
      </c>
      <c r="E215" s="99">
        <v>600</v>
      </c>
      <c r="F215" s="99">
        <v>700</v>
      </c>
      <c r="G215" s="23"/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42">
        <v>60</v>
      </c>
      <c r="O215" s="42">
        <v>100</v>
      </c>
      <c r="P215" s="21"/>
      <c r="Q215" s="21"/>
      <c r="R215" s="21">
        <f t="shared" si="6"/>
        <v>660</v>
      </c>
      <c r="S215" s="21">
        <f t="shared" si="7"/>
        <v>800</v>
      </c>
      <c r="T215" s="21"/>
      <c r="U215" s="21"/>
      <c r="V215" s="21"/>
      <c r="W215" s="21"/>
      <c r="X215" s="21"/>
    </row>
    <row r="216" spans="2:24" ht="27.75" customHeight="1" x14ac:dyDescent="0.25">
      <c r="B216" s="84">
        <v>212</v>
      </c>
      <c r="C216" s="85" t="s">
        <v>231</v>
      </c>
      <c r="D216" s="98" t="s">
        <v>45</v>
      </c>
      <c r="E216" s="99">
        <v>0</v>
      </c>
      <c r="F216" s="99">
        <v>0</v>
      </c>
      <c r="G216" s="23"/>
      <c r="H216" s="21">
        <v>0</v>
      </c>
      <c r="I216" s="21">
        <v>0</v>
      </c>
      <c r="J216" s="21">
        <v>0</v>
      </c>
      <c r="K216" s="21">
        <v>0</v>
      </c>
      <c r="L216" s="21">
        <v>12</v>
      </c>
      <c r="M216" s="21">
        <v>24</v>
      </c>
      <c r="N216" s="42">
        <v>2</v>
      </c>
      <c r="O216" s="100">
        <v>4</v>
      </c>
      <c r="P216" s="21"/>
      <c r="Q216" s="21"/>
      <c r="R216" s="21">
        <f t="shared" si="6"/>
        <v>14</v>
      </c>
      <c r="S216" s="21">
        <f t="shared" si="7"/>
        <v>28</v>
      </c>
      <c r="T216" s="21"/>
      <c r="U216" s="21"/>
      <c r="V216" s="21"/>
      <c r="W216" s="21"/>
      <c r="X216" s="21"/>
    </row>
    <row r="217" spans="2:24" ht="24" x14ac:dyDescent="0.25">
      <c r="B217" s="84">
        <v>213</v>
      </c>
      <c r="C217" s="85" t="s">
        <v>437</v>
      </c>
      <c r="D217" s="98" t="s">
        <v>45</v>
      </c>
      <c r="E217" s="99">
        <v>0</v>
      </c>
      <c r="F217" s="99">
        <v>0</v>
      </c>
      <c r="G217" s="23"/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42">
        <v>1</v>
      </c>
      <c r="O217" s="42">
        <v>2</v>
      </c>
      <c r="P217" s="21"/>
      <c r="Q217" s="21"/>
      <c r="R217" s="21">
        <f t="shared" si="6"/>
        <v>1</v>
      </c>
      <c r="S217" s="21">
        <f t="shared" si="7"/>
        <v>2</v>
      </c>
      <c r="T217" s="21"/>
      <c r="U217" s="21"/>
      <c r="V217" s="21"/>
      <c r="W217" s="21"/>
      <c r="X217" s="21"/>
    </row>
    <row r="218" spans="2:24" x14ac:dyDescent="0.25">
      <c r="B218" s="84">
        <v>214</v>
      </c>
      <c r="C218" s="27" t="s">
        <v>241</v>
      </c>
      <c r="D218" s="98" t="s">
        <v>45</v>
      </c>
      <c r="E218" s="99">
        <v>0</v>
      </c>
      <c r="F218" s="99">
        <v>0</v>
      </c>
      <c r="G218" s="23"/>
      <c r="H218" s="21">
        <v>0</v>
      </c>
      <c r="I218" s="21">
        <v>0</v>
      </c>
      <c r="J218" s="21">
        <v>0</v>
      </c>
      <c r="K218" s="21">
        <v>0</v>
      </c>
      <c r="L218" s="21">
        <v>600</v>
      </c>
      <c r="M218" s="21">
        <v>700</v>
      </c>
      <c r="N218" s="42">
        <v>100</v>
      </c>
      <c r="O218" s="42">
        <v>130</v>
      </c>
      <c r="P218" s="21">
        <v>72</v>
      </c>
      <c r="Q218" s="21">
        <v>78</v>
      </c>
      <c r="R218" s="21">
        <f t="shared" si="6"/>
        <v>772</v>
      </c>
      <c r="S218" s="21">
        <f t="shared" si="7"/>
        <v>908</v>
      </c>
      <c r="T218" s="21"/>
      <c r="U218" s="21"/>
      <c r="V218" s="21"/>
      <c r="W218" s="21"/>
      <c r="X218" s="21"/>
    </row>
    <row r="219" spans="2:24" x14ac:dyDescent="0.25">
      <c r="B219" s="84">
        <v>215</v>
      </c>
      <c r="C219" s="27" t="s">
        <v>240</v>
      </c>
      <c r="D219" s="98" t="s">
        <v>45</v>
      </c>
      <c r="E219" s="99">
        <v>0</v>
      </c>
      <c r="F219" s="99">
        <v>0</v>
      </c>
      <c r="G219" s="23"/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42">
        <v>0</v>
      </c>
      <c r="O219" s="42">
        <v>0</v>
      </c>
      <c r="P219" s="21">
        <v>72</v>
      </c>
      <c r="Q219" s="21">
        <v>79</v>
      </c>
      <c r="R219" s="21">
        <f t="shared" si="6"/>
        <v>72</v>
      </c>
      <c r="S219" s="21">
        <v>78</v>
      </c>
      <c r="T219" s="21"/>
      <c r="U219" s="21"/>
      <c r="V219" s="21"/>
      <c r="W219" s="21"/>
      <c r="X219" s="21"/>
    </row>
    <row r="220" spans="2:24" ht="36" x14ac:dyDescent="0.25">
      <c r="B220" s="84">
        <v>216</v>
      </c>
      <c r="C220" s="27" t="s">
        <v>514</v>
      </c>
      <c r="D220" s="98" t="s">
        <v>45</v>
      </c>
      <c r="E220" s="99">
        <v>0</v>
      </c>
      <c r="F220" s="99">
        <v>0</v>
      </c>
      <c r="G220" s="23"/>
      <c r="H220" s="21">
        <v>90</v>
      </c>
      <c r="I220" s="21">
        <v>100</v>
      </c>
      <c r="J220" s="21">
        <v>180</v>
      </c>
      <c r="K220" s="21">
        <v>230</v>
      </c>
      <c r="L220" s="21">
        <v>236</v>
      </c>
      <c r="M220" s="21">
        <v>300</v>
      </c>
      <c r="N220" s="42">
        <v>80</v>
      </c>
      <c r="O220" s="42">
        <v>150</v>
      </c>
      <c r="P220" s="21">
        <v>246</v>
      </c>
      <c r="Q220" s="21">
        <v>554</v>
      </c>
      <c r="R220" s="21">
        <f t="shared" si="6"/>
        <v>832</v>
      </c>
      <c r="S220" s="21">
        <f t="shared" si="7"/>
        <v>1334</v>
      </c>
      <c r="T220" s="21"/>
      <c r="U220" s="21"/>
      <c r="V220" s="21"/>
      <c r="W220" s="21"/>
      <c r="X220" s="21"/>
    </row>
    <row r="221" spans="2:24" ht="40.5" customHeight="1" x14ac:dyDescent="0.25">
      <c r="B221" s="84">
        <v>217</v>
      </c>
      <c r="C221" s="27" t="s">
        <v>480</v>
      </c>
      <c r="D221" s="98" t="s">
        <v>45</v>
      </c>
      <c r="E221" s="99">
        <v>0</v>
      </c>
      <c r="F221" s="99">
        <v>0</v>
      </c>
      <c r="G221" s="23"/>
      <c r="H221" s="21">
        <v>80</v>
      </c>
      <c r="I221" s="21">
        <v>100</v>
      </c>
      <c r="J221" s="21">
        <v>0</v>
      </c>
      <c r="K221" s="21">
        <v>0</v>
      </c>
      <c r="L221" s="21">
        <v>0</v>
      </c>
      <c r="M221" s="21">
        <v>0</v>
      </c>
      <c r="N221" s="42">
        <v>100</v>
      </c>
      <c r="O221" s="42">
        <v>150</v>
      </c>
      <c r="P221" s="21"/>
      <c r="Q221" s="21"/>
      <c r="R221" s="21">
        <f t="shared" si="6"/>
        <v>180</v>
      </c>
      <c r="S221" s="21">
        <f t="shared" si="7"/>
        <v>250</v>
      </c>
      <c r="T221" s="21"/>
      <c r="U221" s="21"/>
      <c r="V221" s="21"/>
      <c r="W221" s="21"/>
      <c r="X221" s="21"/>
    </row>
    <row r="222" spans="2:24" ht="45" customHeight="1" x14ac:dyDescent="0.25">
      <c r="B222" s="84">
        <v>218</v>
      </c>
      <c r="C222" s="27" t="s">
        <v>479</v>
      </c>
      <c r="D222" s="98" t="s">
        <v>45</v>
      </c>
      <c r="E222" s="99">
        <v>0</v>
      </c>
      <c r="F222" s="99">
        <v>0</v>
      </c>
      <c r="G222" s="23"/>
      <c r="H222" s="21">
        <v>0</v>
      </c>
      <c r="I222" s="21">
        <v>0</v>
      </c>
      <c r="J222" s="21">
        <v>180</v>
      </c>
      <c r="K222" s="21">
        <v>230</v>
      </c>
      <c r="L222" s="21">
        <v>600</v>
      </c>
      <c r="M222" s="21">
        <v>700</v>
      </c>
      <c r="N222" s="42">
        <v>100</v>
      </c>
      <c r="O222" s="42">
        <v>150</v>
      </c>
      <c r="P222" s="21">
        <v>856</v>
      </c>
      <c r="Q222" s="21">
        <v>1320</v>
      </c>
      <c r="R222" s="21">
        <f t="shared" si="6"/>
        <v>1736</v>
      </c>
      <c r="S222" s="21">
        <f t="shared" si="7"/>
        <v>2400</v>
      </c>
      <c r="T222" s="21"/>
      <c r="U222" s="21"/>
      <c r="V222" s="21"/>
      <c r="W222" s="21"/>
      <c r="X222" s="21"/>
    </row>
    <row r="223" spans="2:24" ht="24" x14ac:dyDescent="0.25">
      <c r="B223" s="84">
        <v>219</v>
      </c>
      <c r="C223" s="96" t="s">
        <v>226</v>
      </c>
      <c r="D223" s="101" t="s">
        <v>45</v>
      </c>
      <c r="E223" s="102">
        <v>0</v>
      </c>
      <c r="F223" s="102">
        <v>0</v>
      </c>
      <c r="G223" s="23"/>
      <c r="H223" s="21">
        <v>0</v>
      </c>
      <c r="I223" s="21">
        <v>0</v>
      </c>
      <c r="J223" s="21">
        <v>0</v>
      </c>
      <c r="K223" s="21">
        <v>0</v>
      </c>
      <c r="L223" s="21">
        <v>300</v>
      </c>
      <c r="M223" s="21">
        <v>400</v>
      </c>
      <c r="N223" s="42">
        <v>80</v>
      </c>
      <c r="O223" s="42">
        <v>120</v>
      </c>
      <c r="P223" s="21">
        <v>25</v>
      </c>
      <c r="Q223" s="21">
        <v>50</v>
      </c>
      <c r="R223" s="21">
        <f t="shared" si="6"/>
        <v>405</v>
      </c>
      <c r="S223" s="21">
        <f t="shared" si="7"/>
        <v>570</v>
      </c>
      <c r="T223" s="21"/>
      <c r="U223" s="21"/>
      <c r="V223" s="21"/>
      <c r="W223" s="21"/>
      <c r="X223" s="21"/>
    </row>
    <row r="224" spans="2:24" x14ac:dyDescent="0.25">
      <c r="B224" s="84">
        <v>220</v>
      </c>
      <c r="C224" s="96" t="s">
        <v>438</v>
      </c>
      <c r="D224" s="101" t="s">
        <v>45</v>
      </c>
      <c r="E224" s="102">
        <v>0</v>
      </c>
      <c r="F224" s="102">
        <v>0</v>
      </c>
      <c r="G224" s="23"/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42">
        <v>0</v>
      </c>
      <c r="O224" s="42">
        <v>0</v>
      </c>
      <c r="P224" s="21"/>
      <c r="Q224" s="21"/>
      <c r="R224" s="21">
        <f t="shared" si="6"/>
        <v>0</v>
      </c>
      <c r="S224" s="21">
        <f t="shared" si="7"/>
        <v>0</v>
      </c>
      <c r="T224" s="21"/>
      <c r="U224" s="21"/>
      <c r="V224" s="21"/>
      <c r="W224" s="21"/>
      <c r="X224" s="21"/>
    </row>
    <row r="225" spans="2:24" x14ac:dyDescent="0.25">
      <c r="B225" s="84">
        <v>221</v>
      </c>
      <c r="C225" s="96" t="s">
        <v>239</v>
      </c>
      <c r="D225" s="101" t="s">
        <v>45</v>
      </c>
      <c r="E225" s="102">
        <v>0</v>
      </c>
      <c r="F225" s="102">
        <v>0</v>
      </c>
      <c r="G225" s="23"/>
      <c r="H225" s="21">
        <v>0</v>
      </c>
      <c r="I225" s="21">
        <v>0</v>
      </c>
      <c r="J225" s="21">
        <v>200</v>
      </c>
      <c r="K225" s="21">
        <v>240</v>
      </c>
      <c r="L225" s="21">
        <v>50</v>
      </c>
      <c r="M225" s="21">
        <v>60</v>
      </c>
      <c r="N225" s="42">
        <v>50</v>
      </c>
      <c r="O225" s="42">
        <v>70</v>
      </c>
      <c r="P225" s="21"/>
      <c r="Q225" s="21"/>
      <c r="R225" s="21">
        <f t="shared" si="6"/>
        <v>300</v>
      </c>
      <c r="S225" s="21">
        <f t="shared" si="7"/>
        <v>370</v>
      </c>
      <c r="T225" s="21"/>
      <c r="U225" s="21"/>
      <c r="V225" s="21"/>
      <c r="W225" s="21"/>
      <c r="X225" s="21"/>
    </row>
    <row r="226" spans="2:24" ht="28.5" customHeight="1" x14ac:dyDescent="0.25">
      <c r="B226" s="84">
        <v>222</v>
      </c>
      <c r="C226" s="17" t="s">
        <v>439</v>
      </c>
      <c r="D226" s="101" t="s">
        <v>45</v>
      </c>
      <c r="E226" s="102">
        <v>0</v>
      </c>
      <c r="F226" s="102">
        <v>0</v>
      </c>
      <c r="G226" s="23"/>
      <c r="H226" s="21">
        <v>15</v>
      </c>
      <c r="I226" s="21">
        <v>20</v>
      </c>
      <c r="J226" s="21">
        <v>30</v>
      </c>
      <c r="K226" s="21">
        <v>36</v>
      </c>
      <c r="L226" s="21">
        <v>20</v>
      </c>
      <c r="M226" s="21">
        <v>25</v>
      </c>
      <c r="N226" s="42">
        <v>0</v>
      </c>
      <c r="O226" s="42">
        <v>0</v>
      </c>
      <c r="P226" s="21"/>
      <c r="Q226" s="21"/>
      <c r="R226" s="21">
        <f t="shared" si="6"/>
        <v>65</v>
      </c>
      <c r="S226" s="21">
        <f t="shared" si="7"/>
        <v>81</v>
      </c>
      <c r="T226" s="21"/>
      <c r="U226" s="21"/>
      <c r="V226" s="21"/>
      <c r="W226" s="21"/>
      <c r="X226" s="21"/>
    </row>
    <row r="227" spans="2:24" ht="29.25" customHeight="1" x14ac:dyDescent="0.25">
      <c r="B227" s="84">
        <v>223</v>
      </c>
      <c r="C227" s="17" t="s">
        <v>440</v>
      </c>
      <c r="D227" s="101" t="s">
        <v>45</v>
      </c>
      <c r="E227" s="102">
        <v>1</v>
      </c>
      <c r="F227" s="102">
        <v>2</v>
      </c>
      <c r="G227" s="23"/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42">
        <v>0</v>
      </c>
      <c r="O227" s="42">
        <v>0</v>
      </c>
      <c r="P227" s="21"/>
      <c r="Q227" s="21"/>
      <c r="R227" s="21">
        <f t="shared" si="6"/>
        <v>1</v>
      </c>
      <c r="S227" s="21">
        <f t="shared" si="7"/>
        <v>2</v>
      </c>
      <c r="T227" s="21"/>
      <c r="U227" s="21"/>
      <c r="V227" s="21"/>
      <c r="W227" s="21"/>
      <c r="X227" s="21"/>
    </row>
    <row r="228" spans="2:24" x14ac:dyDescent="0.25">
      <c r="B228" s="84">
        <v>224</v>
      </c>
      <c r="C228" s="17" t="s">
        <v>484</v>
      </c>
      <c r="D228" s="101" t="s">
        <v>45</v>
      </c>
      <c r="E228" s="102">
        <v>0</v>
      </c>
      <c r="F228" s="102">
        <v>0</v>
      </c>
      <c r="G228" s="23"/>
      <c r="H228" s="21">
        <v>0</v>
      </c>
      <c r="I228" s="21">
        <v>0</v>
      </c>
      <c r="J228" s="21">
        <v>0</v>
      </c>
      <c r="K228" s="21">
        <v>0</v>
      </c>
      <c r="L228" s="21">
        <v>20</v>
      </c>
      <c r="M228" s="21">
        <v>25</v>
      </c>
      <c r="N228" s="42">
        <v>10</v>
      </c>
      <c r="O228" s="42">
        <v>15</v>
      </c>
      <c r="P228" s="21"/>
      <c r="Q228" s="21"/>
      <c r="R228" s="21">
        <f t="shared" si="6"/>
        <v>30</v>
      </c>
      <c r="S228" s="21">
        <f t="shared" si="7"/>
        <v>40</v>
      </c>
      <c r="T228" s="21"/>
      <c r="U228" s="21"/>
      <c r="V228" s="21"/>
      <c r="W228" s="21"/>
      <c r="X228" s="21"/>
    </row>
    <row r="229" spans="2:24" ht="24" x14ac:dyDescent="0.25">
      <c r="B229" s="84">
        <v>225</v>
      </c>
      <c r="C229" s="17" t="s">
        <v>494</v>
      </c>
      <c r="D229" s="101" t="s">
        <v>45</v>
      </c>
      <c r="E229" s="102">
        <v>10</v>
      </c>
      <c r="F229" s="102">
        <v>20</v>
      </c>
      <c r="G229" s="23"/>
      <c r="H229" s="21">
        <v>0</v>
      </c>
      <c r="I229" s="21">
        <v>0</v>
      </c>
      <c r="J229" s="21">
        <v>30</v>
      </c>
      <c r="K229" s="21">
        <v>36</v>
      </c>
      <c r="L229" s="21">
        <v>10</v>
      </c>
      <c r="M229" s="21">
        <v>15</v>
      </c>
      <c r="N229" s="42">
        <v>0</v>
      </c>
      <c r="O229" s="42">
        <v>0</v>
      </c>
      <c r="P229" s="21"/>
      <c r="Q229" s="21"/>
      <c r="R229" s="21">
        <f t="shared" si="6"/>
        <v>50</v>
      </c>
      <c r="S229" s="21">
        <f t="shared" si="7"/>
        <v>71</v>
      </c>
      <c r="T229" s="21"/>
      <c r="U229" s="21"/>
      <c r="V229" s="21"/>
      <c r="W229" s="21"/>
      <c r="X229" s="21"/>
    </row>
    <row r="230" spans="2:24" ht="37.5" customHeight="1" x14ac:dyDescent="0.25">
      <c r="B230" s="84">
        <v>226</v>
      </c>
      <c r="C230" s="17" t="s">
        <v>493</v>
      </c>
      <c r="D230" s="101" t="s">
        <v>45</v>
      </c>
      <c r="E230" s="102">
        <v>0</v>
      </c>
      <c r="F230" s="102">
        <v>0</v>
      </c>
      <c r="G230" s="23"/>
      <c r="H230" s="21">
        <v>90</v>
      </c>
      <c r="I230" s="21">
        <v>120</v>
      </c>
      <c r="J230" s="21">
        <v>0</v>
      </c>
      <c r="K230" s="21">
        <v>0</v>
      </c>
      <c r="L230" s="21">
        <v>0</v>
      </c>
      <c r="M230" s="21">
        <v>0</v>
      </c>
      <c r="N230" s="42">
        <v>0</v>
      </c>
      <c r="O230" s="42">
        <v>0</v>
      </c>
      <c r="P230" s="21"/>
      <c r="Q230" s="21"/>
      <c r="R230" s="21">
        <f t="shared" si="6"/>
        <v>90</v>
      </c>
      <c r="S230" s="21">
        <f t="shared" si="7"/>
        <v>120</v>
      </c>
      <c r="T230" s="21"/>
      <c r="U230" s="21"/>
      <c r="V230" s="21"/>
      <c r="W230" s="21"/>
      <c r="X230" s="21"/>
    </row>
    <row r="231" spans="2:24" ht="36.75" customHeight="1" x14ac:dyDescent="0.25">
      <c r="B231" s="84">
        <v>227</v>
      </c>
      <c r="C231" s="17" t="s">
        <v>515</v>
      </c>
      <c r="D231" s="101" t="s">
        <v>45</v>
      </c>
      <c r="E231" s="102">
        <v>10</v>
      </c>
      <c r="F231" s="102">
        <v>15</v>
      </c>
      <c r="G231" s="23"/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42">
        <v>0</v>
      </c>
      <c r="O231" s="42">
        <v>0</v>
      </c>
      <c r="P231" s="21"/>
      <c r="Q231" s="21"/>
      <c r="R231" s="21">
        <f t="shared" si="6"/>
        <v>10</v>
      </c>
      <c r="S231" s="21">
        <f t="shared" si="7"/>
        <v>15</v>
      </c>
      <c r="T231" s="21"/>
      <c r="U231" s="21"/>
      <c r="V231" s="21"/>
      <c r="W231" s="21"/>
      <c r="X231" s="21"/>
    </row>
    <row r="232" spans="2:24" ht="30.75" customHeight="1" x14ac:dyDescent="0.25">
      <c r="B232" s="84">
        <v>228</v>
      </c>
      <c r="C232" s="17" t="s">
        <v>337</v>
      </c>
      <c r="D232" s="101" t="s">
        <v>45</v>
      </c>
      <c r="E232" s="102">
        <v>0</v>
      </c>
      <c r="F232" s="102">
        <v>0</v>
      </c>
      <c r="G232" s="23"/>
      <c r="H232" s="21">
        <v>0</v>
      </c>
      <c r="I232" s="21">
        <v>0</v>
      </c>
      <c r="J232" s="21">
        <v>0</v>
      </c>
      <c r="K232" s="21">
        <v>0</v>
      </c>
      <c r="L232" s="21">
        <v>5</v>
      </c>
      <c r="M232" s="21">
        <v>8</v>
      </c>
      <c r="N232" s="42">
        <v>1</v>
      </c>
      <c r="O232" s="42">
        <v>1</v>
      </c>
      <c r="P232" s="21"/>
      <c r="Q232" s="21"/>
      <c r="R232" s="21">
        <f t="shared" si="6"/>
        <v>6</v>
      </c>
      <c r="S232" s="21">
        <f t="shared" si="7"/>
        <v>9</v>
      </c>
      <c r="T232" s="21"/>
      <c r="U232" s="21"/>
      <c r="V232" s="21"/>
      <c r="W232" s="21"/>
      <c r="X232" s="21"/>
    </row>
    <row r="233" spans="2:24" ht="24" customHeight="1" x14ac:dyDescent="0.25">
      <c r="B233" s="84">
        <v>229</v>
      </c>
      <c r="C233" s="103" t="s">
        <v>441</v>
      </c>
      <c r="D233" s="104" t="s">
        <v>45</v>
      </c>
      <c r="E233" s="105">
        <v>55</v>
      </c>
      <c r="F233" s="105">
        <v>70</v>
      </c>
      <c r="G233" s="23"/>
      <c r="H233" s="66">
        <v>15</v>
      </c>
      <c r="I233" s="66">
        <v>20</v>
      </c>
      <c r="J233" s="66">
        <v>0</v>
      </c>
      <c r="K233" s="66">
        <v>0</v>
      </c>
      <c r="L233" s="66">
        <v>0</v>
      </c>
      <c r="M233" s="66">
        <v>0</v>
      </c>
      <c r="N233" s="106">
        <v>0</v>
      </c>
      <c r="O233" s="106">
        <v>0</v>
      </c>
      <c r="P233" s="66"/>
      <c r="Q233" s="66"/>
      <c r="R233" s="66">
        <f t="shared" si="6"/>
        <v>70</v>
      </c>
      <c r="S233" s="66">
        <f t="shared" si="7"/>
        <v>90</v>
      </c>
      <c r="T233" s="66"/>
      <c r="U233" s="66"/>
      <c r="V233" s="66"/>
      <c r="W233" s="66"/>
      <c r="X233" s="66"/>
    </row>
    <row r="234" spans="2:24" ht="30.75" customHeight="1" x14ac:dyDescent="0.25">
      <c r="B234" s="145" t="s">
        <v>44</v>
      </c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7"/>
      <c r="V234" s="21"/>
      <c r="W234" s="21"/>
      <c r="X234" s="21"/>
    </row>
  </sheetData>
  <sheetProtection sheet="1" objects="1" scenarios="1"/>
  <sortState ref="C9:D230">
    <sortCondition ref="C8"/>
  </sortState>
  <mergeCells count="4">
    <mergeCell ref="B234:U234"/>
    <mergeCell ref="B1:F1"/>
    <mergeCell ref="B2:U2"/>
    <mergeCell ref="U1:X1"/>
  </mergeCells>
  <pageMargins left="0.11811023622047245" right="0.11811023622047245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ZADANIE I</vt:lpstr>
      <vt:lpstr>ZADANIE II</vt:lpstr>
      <vt:lpstr>ZADANIE III</vt:lpstr>
      <vt:lpstr>ZADANIE IV</vt:lpstr>
      <vt:lpstr>ZADANIE V</vt:lpstr>
      <vt:lpstr>ZADANIA VI</vt:lpstr>
      <vt:lpstr>ZADANIE VII </vt:lpstr>
      <vt:lpstr>ZADANIE VIII  </vt:lpstr>
      <vt:lpstr>ZADANIE IX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efudal</dc:creator>
  <cp:lastModifiedBy>efudal</cp:lastModifiedBy>
  <cp:lastPrinted>2019-04-25T08:11:23Z</cp:lastPrinted>
  <dcterms:created xsi:type="dcterms:W3CDTF">2016-02-15T09:58:29Z</dcterms:created>
  <dcterms:modified xsi:type="dcterms:W3CDTF">2019-04-26T12:06:56Z</dcterms:modified>
</cp:coreProperties>
</file>