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C5A57970-E164-4C6E-9196-35D92C01108D}" xr6:coauthVersionLast="43" xr6:coauthVersionMax="43" xr10:uidLastSave="{00000000-0000-0000-0000-000000000000}"/>
  <bookViews>
    <workbookView xWindow="-120" yWindow="-120" windowWidth="29040" windowHeight="15840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F8" i="1"/>
  <c r="G8" i="1"/>
  <c r="I8" i="1"/>
  <c r="J8" i="1" s="1"/>
  <c r="D11" i="1"/>
  <c r="F11" i="1"/>
  <c r="G11" i="1"/>
  <c r="I11" i="1"/>
  <c r="J11" i="1" s="1"/>
  <c r="D13" i="1"/>
  <c r="G13" i="1" s="1"/>
  <c r="F13" i="1"/>
  <c r="I13" i="1"/>
  <c r="D15" i="1"/>
  <c r="G15" i="1" s="1"/>
  <c r="F15" i="1"/>
  <c r="I15" i="1"/>
  <c r="J15" i="1"/>
  <c r="D17" i="1"/>
  <c r="F17" i="1"/>
  <c r="G17" i="1"/>
  <c r="I17" i="1"/>
  <c r="J17" i="1" s="1"/>
  <c r="D19" i="1"/>
  <c r="F19" i="1"/>
  <c r="G19" i="1"/>
  <c r="I19" i="1"/>
  <c r="J19" i="1" s="1"/>
  <c r="D21" i="1"/>
  <c r="G21" i="1" s="1"/>
  <c r="F21" i="1"/>
  <c r="I21" i="1"/>
  <c r="D23" i="1"/>
  <c r="G23" i="1" s="1"/>
  <c r="F23" i="1"/>
  <c r="I23" i="1"/>
  <c r="J23" i="1"/>
  <c r="D25" i="1"/>
  <c r="F25" i="1"/>
  <c r="G25" i="1"/>
  <c r="I25" i="1"/>
  <c r="J25" i="1" s="1"/>
  <c r="D27" i="1"/>
  <c r="F27" i="1"/>
  <c r="G27" i="1"/>
  <c r="I27" i="1"/>
  <c r="J27" i="1" s="1"/>
  <c r="D29" i="1"/>
  <c r="G29" i="1" s="1"/>
  <c r="F29" i="1"/>
  <c r="I29" i="1"/>
  <c r="D31" i="1"/>
  <c r="G31" i="1" s="1"/>
  <c r="F31" i="1"/>
  <c r="I31" i="1"/>
  <c r="J31" i="1"/>
  <c r="D33" i="1"/>
  <c r="F33" i="1"/>
  <c r="G33" i="1"/>
  <c r="I33" i="1"/>
  <c r="J33" i="1" s="1"/>
  <c r="D35" i="1"/>
  <c r="F35" i="1"/>
  <c r="G35" i="1"/>
  <c r="I35" i="1"/>
  <c r="J35" i="1" s="1"/>
  <c r="D37" i="1"/>
  <c r="G37" i="1" s="1"/>
  <c r="F37" i="1"/>
  <c r="I37" i="1"/>
  <c r="D39" i="1"/>
  <c r="G39" i="1" s="1"/>
  <c r="F39" i="1"/>
  <c r="I39" i="1"/>
  <c r="J39" i="1"/>
  <c r="D41" i="1"/>
  <c r="F41" i="1"/>
  <c r="G41" i="1"/>
  <c r="I41" i="1"/>
  <c r="J41" i="1" s="1"/>
  <c r="D43" i="1"/>
  <c r="F43" i="1"/>
  <c r="G43" i="1"/>
  <c r="I43" i="1"/>
  <c r="J43" i="1" s="1"/>
  <c r="A46" i="1"/>
  <c r="D47" i="1"/>
  <c r="G47" i="1" l="1"/>
  <c r="J29" i="1"/>
  <c r="J13" i="1"/>
  <c r="J47" i="1" s="1"/>
  <c r="J37" i="1"/>
  <c r="J21" i="1"/>
  <c r="G50" i="1" l="1"/>
</calcChain>
</file>

<file path=xl/sharedStrings.xml><?xml version="1.0" encoding="utf-8"?>
<sst xmlns="http://schemas.openxmlformats.org/spreadsheetml/2006/main" count="32" uniqueCount="20">
  <si>
    <t xml:space="preserve"> TABELA  PLANTOWANIA - ul.Szkolna II ETAP</t>
  </si>
  <si>
    <t>DROGA KRAJOWA nr74</t>
  </si>
  <si>
    <t>Lp</t>
  </si>
  <si>
    <t>w nasypie</t>
  </si>
  <si>
    <t>w wykopie</t>
  </si>
  <si>
    <t>Kilo-</t>
  </si>
  <si>
    <t>Hekto-</t>
  </si>
  <si>
    <t>Odle-</t>
  </si>
  <si>
    <t>Szero-</t>
  </si>
  <si>
    <t xml:space="preserve">Średnia </t>
  </si>
  <si>
    <t>Powie-</t>
  </si>
  <si>
    <t>metr</t>
  </si>
  <si>
    <t>głość</t>
  </si>
  <si>
    <t>kość</t>
  </si>
  <si>
    <t>szerokość</t>
  </si>
  <si>
    <t>rzchnia</t>
  </si>
  <si>
    <t>m</t>
  </si>
  <si>
    <t>m2</t>
  </si>
  <si>
    <t>RAZEM</t>
  </si>
  <si>
    <t>POWIERZCHNIA PLANTOWANIA OGÓŁEM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</si>
</sst>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\-??\ _z_ł_-;_-@_-"/>
  </numFmts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2" fontId="0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horizontal="center" vertical="center" shrinkToFit="1" readingOrder="1"/>
    </xf>
    <xf numFmtId="2" fontId="0" fillId="0" borderId="5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shrinkToFit="1" readingOrder="1"/>
    </xf>
    <xf numFmtId="0" fontId="2" fillId="0" borderId="13" xfId="0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38100</xdr:colOff>
      <xdr:row>19</xdr:row>
      <xdr:rowOff>9525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D99F1EF3-2819-4F7A-9C6D-27853D87679E}"/>
            </a:ext>
          </a:extLst>
        </xdr:cNvPr>
        <xdr:cNvSpPr>
          <a:spLocks noChangeShapeType="1"/>
        </xdr:cNvSpPr>
      </xdr:nvSpPr>
      <xdr:spPr bwMode="auto">
        <a:xfrm flipH="1">
          <a:off x="466725" y="231457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40321614-5AAA-4352-AD33-D83C3582B774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A4F4D61E-91C1-4A75-A046-3E61E99E8E0F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1CD26315-416A-4157-9B68-BD69B412C49C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66D78676-6CEA-4C0F-815B-8E3DB1EB4E96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8A84EE98-3BEA-4A37-80CD-E105159554C7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ADE355B5-089F-4938-8437-2713CD611FD3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DF43990F-6EDA-473F-92AD-30D2900C4152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2EAE2F1B-1DC1-46F2-B2F7-04BEBB8BC89B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7FFBF66F-668E-4439-87AE-6E738C2E383B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2D48504C-ABBC-4BDF-BFA5-5260889FF749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view="pageBreakPreview" zoomScale="150" zoomScaleNormal="85" zoomScaleSheetLayoutView="150" workbookViewId="0">
      <selection activeCell="L47" sqref="L47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9.140625" style="1"/>
    <col min="6" max="6" width="9.140625" style="2"/>
    <col min="7" max="7" width="9.285156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x14ac:dyDescent="0.25">
      <c r="A1" s="3"/>
      <c r="B1" s="22" t="s">
        <v>0</v>
      </c>
      <c r="C1" s="22"/>
      <c r="D1" s="22"/>
      <c r="E1" s="22"/>
      <c r="F1" s="22"/>
      <c r="G1" s="22"/>
      <c r="H1" s="22"/>
      <c r="I1" s="22"/>
      <c r="J1" s="22"/>
    </row>
    <row r="2" spans="1:12" hidden="1" x14ac:dyDescent="0.2">
      <c r="A2" s="3"/>
      <c r="B2" s="23" t="s">
        <v>1</v>
      </c>
      <c r="C2" s="23"/>
      <c r="D2" s="23"/>
      <c r="E2" s="23"/>
      <c r="F2" s="23"/>
      <c r="G2" s="23"/>
      <c r="H2" s="23"/>
      <c r="I2" s="23"/>
      <c r="J2" s="23"/>
    </row>
    <row r="3" spans="1:12" x14ac:dyDescent="0.2">
      <c r="A3" s="24" t="s">
        <v>2</v>
      </c>
      <c r="B3" s="25"/>
      <c r="C3" s="25"/>
      <c r="D3" s="5"/>
      <c r="E3" s="26" t="s">
        <v>3</v>
      </c>
      <c r="F3" s="26"/>
      <c r="G3" s="26"/>
      <c r="H3" s="27" t="s">
        <v>4</v>
      </c>
      <c r="I3" s="27"/>
      <c r="J3" s="27"/>
      <c r="K3" s="6"/>
      <c r="L3" s="7"/>
    </row>
    <row r="4" spans="1:12" x14ac:dyDescent="0.2">
      <c r="A4" s="24"/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8</v>
      </c>
      <c r="I4" s="8" t="s">
        <v>9</v>
      </c>
      <c r="J4" s="9" t="s">
        <v>10</v>
      </c>
      <c r="K4" s="7"/>
      <c r="L4" s="7"/>
    </row>
    <row r="5" spans="1:12" x14ac:dyDescent="0.2">
      <c r="A5" s="24"/>
      <c r="B5" s="10" t="s">
        <v>11</v>
      </c>
      <c r="C5" s="10" t="s">
        <v>11</v>
      </c>
      <c r="D5" s="10" t="s">
        <v>12</v>
      </c>
      <c r="E5" s="10" t="s">
        <v>13</v>
      </c>
      <c r="F5" s="10" t="s">
        <v>14</v>
      </c>
      <c r="G5" s="10" t="s">
        <v>15</v>
      </c>
      <c r="H5" s="10" t="s">
        <v>13</v>
      </c>
      <c r="I5" s="10" t="s">
        <v>14</v>
      </c>
      <c r="J5" s="11" t="s">
        <v>15</v>
      </c>
      <c r="K5" s="7"/>
      <c r="L5" s="7"/>
    </row>
    <row r="6" spans="1:12" ht="12" customHeight="1" x14ac:dyDescent="0.2">
      <c r="A6" s="12"/>
      <c r="B6" s="13"/>
      <c r="C6" s="13"/>
      <c r="D6" s="14" t="s">
        <v>16</v>
      </c>
      <c r="E6" s="14" t="s">
        <v>16</v>
      </c>
      <c r="F6" s="14" t="s">
        <v>16</v>
      </c>
      <c r="G6" s="14" t="s">
        <v>17</v>
      </c>
      <c r="H6" s="14" t="s">
        <v>16</v>
      </c>
      <c r="I6" s="14" t="s">
        <v>16</v>
      </c>
      <c r="J6" s="15" t="s">
        <v>17</v>
      </c>
      <c r="K6" s="7"/>
    </row>
    <row r="7" spans="1:12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</row>
    <row r="8" spans="1:12" ht="6" customHeight="1" x14ac:dyDescent="0.2">
      <c r="A8" s="28"/>
      <c r="B8" s="29">
        <v>0</v>
      </c>
      <c r="C8" s="30">
        <v>35</v>
      </c>
      <c r="D8" s="31">
        <f>IF(C10-C8&lt;0,1000)+C10-C8</f>
        <v>9.8699999999999974</v>
      </c>
      <c r="E8" s="32">
        <v>0</v>
      </c>
      <c r="F8" s="33">
        <f>(E10+E8)/2</f>
        <v>0</v>
      </c>
      <c r="G8" s="31">
        <f>D8*F8</f>
        <v>0</v>
      </c>
      <c r="H8" s="32">
        <v>3.41</v>
      </c>
      <c r="I8" s="31">
        <f>(H8+H10)/2</f>
        <v>3.8250000000000002</v>
      </c>
      <c r="J8" s="34">
        <f>D8*I8</f>
        <v>37.752749999999992</v>
      </c>
    </row>
    <row r="9" spans="1:12" ht="6" customHeight="1" x14ac:dyDescent="0.2">
      <c r="A9" s="28"/>
      <c r="B9" s="29"/>
      <c r="C9" s="30"/>
      <c r="D9" s="31"/>
      <c r="E9" s="32"/>
      <c r="F9" s="33"/>
      <c r="G9" s="31"/>
      <c r="H9" s="32"/>
      <c r="I9" s="31"/>
      <c r="J9" s="34"/>
    </row>
    <row r="10" spans="1:12" ht="6" customHeight="1" x14ac:dyDescent="0.2">
      <c r="A10" s="35">
        <v>47</v>
      </c>
      <c r="B10" s="29">
        <v>0</v>
      </c>
      <c r="C10" s="30">
        <v>44.87</v>
      </c>
      <c r="D10" s="31"/>
      <c r="E10" s="32">
        <v>0</v>
      </c>
      <c r="F10" s="33"/>
      <c r="G10" s="31"/>
      <c r="H10" s="32">
        <v>4.24</v>
      </c>
      <c r="I10" s="31"/>
      <c r="J10" s="34"/>
    </row>
    <row r="11" spans="1:12" ht="6" customHeight="1" x14ac:dyDescent="0.2">
      <c r="A11" s="35"/>
      <c r="B11" s="29"/>
      <c r="C11" s="30"/>
      <c r="D11" s="32">
        <f>IF(C12-C10&lt;0,1000)+C12-C10</f>
        <v>27.810000000000009</v>
      </c>
      <c r="E11" s="32"/>
      <c r="F11" s="32">
        <f>(E10+E12)/2</f>
        <v>0</v>
      </c>
      <c r="G11" s="32">
        <f>D11*F11</f>
        <v>0</v>
      </c>
      <c r="H11" s="32"/>
      <c r="I11" s="32">
        <f>(H10+H12)/2</f>
        <v>6.125</v>
      </c>
      <c r="J11" s="36">
        <f>D11*I11</f>
        <v>170.33625000000006</v>
      </c>
    </row>
    <row r="12" spans="1:12" ht="6" customHeight="1" x14ac:dyDescent="0.2">
      <c r="A12" s="35">
        <v>48</v>
      </c>
      <c r="B12" s="37">
        <v>0</v>
      </c>
      <c r="C12" s="38">
        <v>72.680000000000007</v>
      </c>
      <c r="D12" s="32"/>
      <c r="E12" s="32">
        <v>0</v>
      </c>
      <c r="F12" s="32"/>
      <c r="G12" s="32"/>
      <c r="H12" s="32">
        <v>8.01</v>
      </c>
      <c r="I12" s="32"/>
      <c r="J12" s="36"/>
    </row>
    <row r="13" spans="1:12" ht="6" customHeight="1" x14ac:dyDescent="0.2">
      <c r="A13" s="35"/>
      <c r="B13" s="37"/>
      <c r="C13" s="38"/>
      <c r="D13" s="32">
        <f>IF(C14-C12&lt;0,1000)+C14-C12</f>
        <v>22.819999999999993</v>
      </c>
      <c r="E13" s="32"/>
      <c r="F13" s="32">
        <f>(E12+E14)/2</f>
        <v>0</v>
      </c>
      <c r="G13" s="32">
        <f>D13*F13</f>
        <v>0</v>
      </c>
      <c r="H13" s="32"/>
      <c r="I13" s="32">
        <f>(H12+H14)/2</f>
        <v>6.74</v>
      </c>
      <c r="J13" s="36">
        <f>D13*I13</f>
        <v>153.80679999999995</v>
      </c>
    </row>
    <row r="14" spans="1:12" ht="6" customHeight="1" x14ac:dyDescent="0.2">
      <c r="A14" s="35">
        <v>49</v>
      </c>
      <c r="B14" s="37">
        <v>0</v>
      </c>
      <c r="C14" s="30">
        <v>95.5</v>
      </c>
      <c r="D14" s="32"/>
      <c r="E14" s="32">
        <v>0</v>
      </c>
      <c r="F14" s="32"/>
      <c r="G14" s="32"/>
      <c r="H14" s="32">
        <v>5.47</v>
      </c>
      <c r="I14" s="32"/>
      <c r="J14" s="36"/>
    </row>
    <row r="15" spans="1:12" ht="6" customHeight="1" x14ac:dyDescent="0.2">
      <c r="A15" s="35"/>
      <c r="B15" s="37"/>
      <c r="C15" s="30"/>
      <c r="D15" s="32">
        <f>IF(C16-C14&lt;0,1000)+C16-C14</f>
        <v>21.64</v>
      </c>
      <c r="E15" s="32"/>
      <c r="F15" s="32">
        <f>(E14+E16)/2</f>
        <v>0.25</v>
      </c>
      <c r="G15" s="32">
        <f>D15*F15</f>
        <v>5.41</v>
      </c>
      <c r="H15" s="32"/>
      <c r="I15" s="32">
        <f>(H14+H16)/2</f>
        <v>3.5549999999999997</v>
      </c>
      <c r="J15" s="36">
        <f>D15*I15</f>
        <v>76.930199999999999</v>
      </c>
    </row>
    <row r="16" spans="1:12" ht="6" customHeight="1" x14ac:dyDescent="0.2">
      <c r="A16" s="35">
        <v>50</v>
      </c>
      <c r="B16" s="37">
        <v>0</v>
      </c>
      <c r="C16" s="30">
        <v>117.14</v>
      </c>
      <c r="D16" s="32"/>
      <c r="E16" s="32">
        <v>0.5</v>
      </c>
      <c r="F16" s="32"/>
      <c r="G16" s="32"/>
      <c r="H16" s="32">
        <v>1.64</v>
      </c>
      <c r="I16" s="32"/>
      <c r="J16" s="36"/>
    </row>
    <row r="17" spans="1:10" ht="6" customHeight="1" x14ac:dyDescent="0.2">
      <c r="A17" s="35"/>
      <c r="B17" s="37"/>
      <c r="C17" s="30"/>
      <c r="D17" s="32">
        <f>IF(C18-C16&lt;0,1000)+C18-C16</f>
        <v>22.429999999999993</v>
      </c>
      <c r="E17" s="32"/>
      <c r="F17" s="32">
        <f>(E16+E18)/2</f>
        <v>0.5</v>
      </c>
      <c r="G17" s="32">
        <f>D17*F17</f>
        <v>11.214999999999996</v>
      </c>
      <c r="H17" s="32"/>
      <c r="I17" s="32">
        <f>(H16+H18)/2</f>
        <v>1.37</v>
      </c>
      <c r="J17" s="36">
        <f>D17*I17</f>
        <v>30.729099999999992</v>
      </c>
    </row>
    <row r="18" spans="1:10" ht="6" customHeight="1" x14ac:dyDescent="0.2">
      <c r="A18" s="35">
        <v>51</v>
      </c>
      <c r="B18" s="37">
        <v>0</v>
      </c>
      <c r="C18" s="30">
        <v>139.57</v>
      </c>
      <c r="D18" s="32"/>
      <c r="E18" s="32">
        <v>0.5</v>
      </c>
      <c r="F18" s="32"/>
      <c r="G18" s="32"/>
      <c r="H18" s="32">
        <v>1.1000000000000001</v>
      </c>
      <c r="I18" s="32"/>
      <c r="J18" s="36"/>
    </row>
    <row r="19" spans="1:10" ht="6" customHeight="1" x14ac:dyDescent="0.2">
      <c r="A19" s="35"/>
      <c r="B19" s="37"/>
      <c r="C19" s="30"/>
      <c r="D19" s="32">
        <f>IF(C20-C18&lt;0,1000)+C20-C18</f>
        <v>24.890000000000015</v>
      </c>
      <c r="E19" s="32"/>
      <c r="F19" s="32">
        <f>(E18+E20)/2</f>
        <v>0.5</v>
      </c>
      <c r="G19" s="32">
        <f>D19*F19</f>
        <v>12.445000000000007</v>
      </c>
      <c r="H19" s="32"/>
      <c r="I19" s="32">
        <f>(H18+H20)/2</f>
        <v>0.8600000000000001</v>
      </c>
      <c r="J19" s="36">
        <f>D19*I19</f>
        <v>21.405400000000014</v>
      </c>
    </row>
    <row r="20" spans="1:10" ht="6" customHeight="1" x14ac:dyDescent="0.2">
      <c r="A20" s="35">
        <v>52</v>
      </c>
      <c r="B20" s="37">
        <v>0</v>
      </c>
      <c r="C20" s="30">
        <v>164.46</v>
      </c>
      <c r="D20" s="32"/>
      <c r="E20" s="32">
        <v>0.5</v>
      </c>
      <c r="F20" s="32"/>
      <c r="G20" s="32"/>
      <c r="H20" s="32">
        <v>0.62</v>
      </c>
      <c r="I20" s="32"/>
      <c r="J20" s="36"/>
    </row>
    <row r="21" spans="1:10" ht="6" customHeight="1" x14ac:dyDescent="0.2">
      <c r="A21" s="35"/>
      <c r="B21" s="37"/>
      <c r="C21" s="30"/>
      <c r="D21" s="32">
        <f>IF(C22-C20&lt;0,1000)+C22-C20</f>
        <v>22.650000000000006</v>
      </c>
      <c r="E21" s="32"/>
      <c r="F21" s="32">
        <f>(E20+E22)/2</f>
        <v>0.5</v>
      </c>
      <c r="G21" s="32">
        <f>D21*F21</f>
        <v>11.325000000000003</v>
      </c>
      <c r="H21" s="32"/>
      <c r="I21" s="32">
        <f>(H20+H22)/2</f>
        <v>0.64</v>
      </c>
      <c r="J21" s="36">
        <f>D21*I21</f>
        <v>14.496000000000004</v>
      </c>
    </row>
    <row r="22" spans="1:10" ht="6" customHeight="1" x14ac:dyDescent="0.2">
      <c r="A22" s="35">
        <v>53</v>
      </c>
      <c r="B22" s="37">
        <v>0</v>
      </c>
      <c r="C22" s="30">
        <v>187.11</v>
      </c>
      <c r="D22" s="32"/>
      <c r="E22" s="32">
        <v>0.5</v>
      </c>
      <c r="F22" s="32"/>
      <c r="G22" s="32"/>
      <c r="H22" s="32">
        <v>0.66</v>
      </c>
      <c r="I22" s="32"/>
      <c r="J22" s="36"/>
    </row>
    <row r="23" spans="1:10" ht="6" customHeight="1" x14ac:dyDescent="0.2">
      <c r="A23" s="35"/>
      <c r="B23" s="37"/>
      <c r="C23" s="30"/>
      <c r="D23" s="32">
        <f>IF(C24-C22&lt;0,1000)+C24-C22</f>
        <v>24.95999999999998</v>
      </c>
      <c r="E23" s="32"/>
      <c r="F23" s="32">
        <f>(E22+E24)/2</f>
        <v>0.53500000000000003</v>
      </c>
      <c r="G23" s="32">
        <f>D23*F23</f>
        <v>13.353599999999989</v>
      </c>
      <c r="H23" s="32"/>
      <c r="I23" s="32">
        <f>(H22+H24)/2</f>
        <v>0.58000000000000007</v>
      </c>
      <c r="J23" s="36">
        <f>D23*I23</f>
        <v>14.47679999999999</v>
      </c>
    </row>
    <row r="24" spans="1:10" ht="6" customHeight="1" x14ac:dyDescent="0.2">
      <c r="A24" s="35">
        <v>54</v>
      </c>
      <c r="B24" s="37">
        <v>0</v>
      </c>
      <c r="C24" s="30">
        <v>212.07</v>
      </c>
      <c r="D24" s="32"/>
      <c r="E24" s="32">
        <v>0.57000000000000006</v>
      </c>
      <c r="F24" s="32"/>
      <c r="G24" s="32"/>
      <c r="H24" s="32">
        <v>0.5</v>
      </c>
      <c r="I24" s="32"/>
      <c r="J24" s="36"/>
    </row>
    <row r="25" spans="1:10" ht="6" customHeight="1" x14ac:dyDescent="0.2">
      <c r="A25" s="35"/>
      <c r="B25" s="37"/>
      <c r="C25" s="30"/>
      <c r="D25" s="32">
        <f>IF(C26-C24&lt;0,1000)+C26-C24</f>
        <v>22.75</v>
      </c>
      <c r="E25" s="32"/>
      <c r="F25" s="32">
        <f>(E24+E26)/2</f>
        <v>0.78500000000000003</v>
      </c>
      <c r="G25" s="32">
        <f>D25*F25</f>
        <v>17.858750000000001</v>
      </c>
      <c r="H25" s="32"/>
      <c r="I25" s="32">
        <f>(H24+H26)/2</f>
        <v>0.25</v>
      </c>
      <c r="J25" s="36">
        <f>D25*I25</f>
        <v>5.6875</v>
      </c>
    </row>
    <row r="26" spans="1:10" ht="6" customHeight="1" x14ac:dyDescent="0.2">
      <c r="A26" s="35">
        <v>55</v>
      </c>
      <c r="B26" s="37">
        <v>0</v>
      </c>
      <c r="C26" s="30">
        <v>234.82</v>
      </c>
      <c r="D26" s="32"/>
      <c r="E26" s="32">
        <v>1</v>
      </c>
      <c r="F26" s="32"/>
      <c r="G26" s="32"/>
      <c r="H26" s="32">
        <v>0</v>
      </c>
      <c r="I26" s="32"/>
      <c r="J26" s="36"/>
    </row>
    <row r="27" spans="1:10" ht="6" customHeight="1" x14ac:dyDescent="0.2">
      <c r="A27" s="35"/>
      <c r="B27" s="37"/>
      <c r="C27" s="30"/>
      <c r="D27" s="32">
        <f>IF(C28-C26&lt;0,1000)+C28-C26</f>
        <v>26.850000000000023</v>
      </c>
      <c r="E27" s="32"/>
      <c r="F27" s="32">
        <f>(E26+E28)/2</f>
        <v>1.2650000000000001</v>
      </c>
      <c r="G27" s="32">
        <f>D27*F27</f>
        <v>33.965250000000033</v>
      </c>
      <c r="H27" s="32"/>
      <c r="I27" s="32">
        <f>(H26+H28)/2</f>
        <v>0</v>
      </c>
      <c r="J27" s="36">
        <f>D27*I27</f>
        <v>0</v>
      </c>
    </row>
    <row r="28" spans="1:10" ht="6" customHeight="1" x14ac:dyDescent="0.2">
      <c r="A28" s="35">
        <v>56</v>
      </c>
      <c r="B28" s="37">
        <v>0</v>
      </c>
      <c r="C28" s="30">
        <v>261.67</v>
      </c>
      <c r="D28" s="32"/>
      <c r="E28" s="32">
        <v>1.53</v>
      </c>
      <c r="F28" s="32"/>
      <c r="G28" s="32"/>
      <c r="H28" s="32">
        <v>0</v>
      </c>
      <c r="I28" s="32"/>
      <c r="J28" s="36"/>
    </row>
    <row r="29" spans="1:10" ht="6" customHeight="1" x14ac:dyDescent="0.2">
      <c r="A29" s="35"/>
      <c r="B29" s="37"/>
      <c r="C29" s="30"/>
      <c r="D29" s="32">
        <f>IF(C30-C28&lt;0,1000)+C30-C28</f>
        <v>21.789999999999964</v>
      </c>
      <c r="E29" s="32"/>
      <c r="F29" s="32">
        <f>(E28+E30)/2</f>
        <v>1.3399999999999999</v>
      </c>
      <c r="G29" s="32">
        <f>D29*F29</f>
        <v>29.198599999999949</v>
      </c>
      <c r="H29" s="32"/>
      <c r="I29" s="32">
        <f>(H28+H30)/2</f>
        <v>0</v>
      </c>
      <c r="J29" s="36">
        <f>D29*I29</f>
        <v>0</v>
      </c>
    </row>
    <row r="30" spans="1:10" ht="6" customHeight="1" x14ac:dyDescent="0.2">
      <c r="A30" s="35">
        <v>57</v>
      </c>
      <c r="B30" s="37">
        <v>0</v>
      </c>
      <c r="C30" s="30">
        <v>283.45999999999998</v>
      </c>
      <c r="D30" s="32"/>
      <c r="E30" s="32">
        <v>1.1499999999999999</v>
      </c>
      <c r="F30" s="32"/>
      <c r="G30" s="32"/>
      <c r="H30" s="32">
        <v>0</v>
      </c>
      <c r="I30" s="32"/>
      <c r="J30" s="36"/>
    </row>
    <row r="31" spans="1:10" ht="6" customHeight="1" x14ac:dyDescent="0.2">
      <c r="A31" s="35"/>
      <c r="B31" s="37"/>
      <c r="C31" s="30"/>
      <c r="D31" s="32">
        <f>IF(C32-C30&lt;0,1000)+C32-C30</f>
        <v>24.900000000000034</v>
      </c>
      <c r="E31" s="32"/>
      <c r="F31" s="32">
        <f>(E30+E32)/2</f>
        <v>1.0249999999999999</v>
      </c>
      <c r="G31" s="32">
        <f>D31*F31</f>
        <v>25.522500000000033</v>
      </c>
      <c r="H31" s="32"/>
      <c r="I31" s="32">
        <f>(H30+H32)/2</f>
        <v>0</v>
      </c>
      <c r="J31" s="36">
        <f>D31*I31</f>
        <v>0</v>
      </c>
    </row>
    <row r="32" spans="1:10" ht="6" customHeight="1" x14ac:dyDescent="0.2">
      <c r="A32" s="35">
        <v>58</v>
      </c>
      <c r="B32" s="37">
        <v>0</v>
      </c>
      <c r="C32" s="30">
        <v>308.36</v>
      </c>
      <c r="D32" s="32"/>
      <c r="E32" s="32">
        <v>0.9</v>
      </c>
      <c r="F32" s="32"/>
      <c r="G32" s="32"/>
      <c r="H32" s="32">
        <v>0</v>
      </c>
      <c r="I32" s="32"/>
      <c r="J32" s="36"/>
    </row>
    <row r="33" spans="1:10" ht="6" customHeight="1" x14ac:dyDescent="0.2">
      <c r="A33" s="35"/>
      <c r="B33" s="37"/>
      <c r="C33" s="30"/>
      <c r="D33" s="32">
        <f>IF(C34-C32&lt;0,1000)+C34-C32</f>
        <v>23.699999999999989</v>
      </c>
      <c r="E33" s="32"/>
      <c r="F33" s="32">
        <f>(E32+E34)/2</f>
        <v>0.7</v>
      </c>
      <c r="G33" s="32">
        <f>D33*F33</f>
        <v>16.589999999999993</v>
      </c>
      <c r="H33" s="32"/>
      <c r="I33" s="32">
        <f>(H32+H34)/2</f>
        <v>0.25</v>
      </c>
      <c r="J33" s="36">
        <f>D33*I33</f>
        <v>5.9249999999999972</v>
      </c>
    </row>
    <row r="34" spans="1:10" ht="6" customHeight="1" x14ac:dyDescent="0.2">
      <c r="A34" s="35">
        <v>59</v>
      </c>
      <c r="B34" s="37">
        <v>0</v>
      </c>
      <c r="C34" s="30">
        <v>332.06</v>
      </c>
      <c r="D34" s="32"/>
      <c r="E34" s="32">
        <v>0.5</v>
      </c>
      <c r="F34" s="32"/>
      <c r="G34" s="32"/>
      <c r="H34" s="32">
        <v>0.5</v>
      </c>
      <c r="I34" s="32"/>
      <c r="J34" s="36"/>
    </row>
    <row r="35" spans="1:10" ht="6" customHeight="1" x14ac:dyDescent="0.2">
      <c r="A35" s="35"/>
      <c r="B35" s="37"/>
      <c r="C35" s="30"/>
      <c r="D35" s="32">
        <f>IF(C36-C34&lt;0,1000)+C36-C34</f>
        <v>22.629999999999995</v>
      </c>
      <c r="E35" s="32"/>
      <c r="F35" s="32">
        <f>(E34+E36)/2</f>
        <v>0.52500000000000002</v>
      </c>
      <c r="G35" s="32">
        <f>D35*F35</f>
        <v>11.880749999999997</v>
      </c>
      <c r="H35" s="32"/>
      <c r="I35" s="32">
        <f>(H34+H36)/2</f>
        <v>0.25</v>
      </c>
      <c r="J35" s="36">
        <f>D35*I35</f>
        <v>5.6574999999999989</v>
      </c>
    </row>
    <row r="36" spans="1:10" ht="6" customHeight="1" x14ac:dyDescent="0.2">
      <c r="A36" s="35">
        <v>60</v>
      </c>
      <c r="B36" s="37">
        <v>0</v>
      </c>
      <c r="C36" s="30">
        <v>354.69</v>
      </c>
      <c r="D36" s="32"/>
      <c r="E36" s="32">
        <v>0.55000000000000004</v>
      </c>
      <c r="F36" s="32"/>
      <c r="G36" s="32"/>
      <c r="H36" s="32">
        <v>0</v>
      </c>
      <c r="I36" s="32"/>
      <c r="J36" s="36"/>
    </row>
    <row r="37" spans="1:10" ht="6" customHeight="1" x14ac:dyDescent="0.2">
      <c r="A37" s="35"/>
      <c r="B37" s="37"/>
      <c r="C37" s="30"/>
      <c r="D37" s="32">
        <f>IF(C38-C36&lt;0,1000)+C38-C36</f>
        <v>24.189999999999998</v>
      </c>
      <c r="E37" s="32"/>
      <c r="F37" s="32">
        <f>(E36+E38)/2</f>
        <v>1.3149999999999999</v>
      </c>
      <c r="G37" s="32">
        <f>D37*F37</f>
        <v>31.809849999999997</v>
      </c>
      <c r="H37" s="32"/>
      <c r="I37" s="32">
        <f>(H36+H38)/2</f>
        <v>0</v>
      </c>
      <c r="J37" s="36">
        <f>D37*I37</f>
        <v>0</v>
      </c>
    </row>
    <row r="38" spans="1:10" ht="6" customHeight="1" x14ac:dyDescent="0.2">
      <c r="A38" s="35">
        <v>61</v>
      </c>
      <c r="B38" s="37">
        <v>0</v>
      </c>
      <c r="C38" s="30">
        <v>378.88</v>
      </c>
      <c r="D38" s="32"/>
      <c r="E38" s="32">
        <v>2.08</v>
      </c>
      <c r="F38" s="32"/>
      <c r="G38" s="32"/>
      <c r="H38" s="32">
        <v>0</v>
      </c>
      <c r="I38" s="32"/>
      <c r="J38" s="36"/>
    </row>
    <row r="39" spans="1:10" ht="6" customHeight="1" x14ac:dyDescent="0.2">
      <c r="A39" s="35"/>
      <c r="B39" s="37"/>
      <c r="C39" s="30"/>
      <c r="D39" s="32">
        <f>IF(C40-C38&lt;0,1000)+C40-C38</f>
        <v>22.54000000000002</v>
      </c>
      <c r="E39" s="32"/>
      <c r="F39" s="32">
        <f>(E38+E40)/2</f>
        <v>2.44</v>
      </c>
      <c r="G39" s="32">
        <f>D39*F39</f>
        <v>54.997600000000048</v>
      </c>
      <c r="H39" s="32"/>
      <c r="I39" s="32">
        <f>(H38+H40)/2</f>
        <v>0</v>
      </c>
      <c r="J39" s="36">
        <f>D39*I39</f>
        <v>0</v>
      </c>
    </row>
    <row r="40" spans="1:10" ht="6" customHeight="1" x14ac:dyDescent="0.2">
      <c r="A40" s="35">
        <v>62</v>
      </c>
      <c r="B40" s="37">
        <v>0</v>
      </c>
      <c r="C40" s="30">
        <v>401.42</v>
      </c>
      <c r="D40" s="32"/>
      <c r="E40" s="32">
        <v>2.8</v>
      </c>
      <c r="F40" s="32"/>
      <c r="G40" s="32"/>
      <c r="H40" s="32">
        <v>0</v>
      </c>
      <c r="I40" s="32"/>
      <c r="J40" s="36"/>
    </row>
    <row r="41" spans="1:10" ht="6" customHeight="1" x14ac:dyDescent="0.2">
      <c r="A41" s="35"/>
      <c r="B41" s="37"/>
      <c r="C41" s="30"/>
      <c r="D41" s="32">
        <f>IF(C42-C40&lt;0,1000)+C42-C40</f>
        <v>22.740000000000009</v>
      </c>
      <c r="E41" s="32"/>
      <c r="F41" s="32">
        <f>(E40+E42)/2</f>
        <v>2.52</v>
      </c>
      <c r="G41" s="32">
        <f>D41*F41</f>
        <v>57.304800000000021</v>
      </c>
      <c r="H41" s="32"/>
      <c r="I41" s="32">
        <f>(H40+H42)/2</f>
        <v>0</v>
      </c>
      <c r="J41" s="36">
        <f>D41*I41</f>
        <v>0</v>
      </c>
    </row>
    <row r="42" spans="1:10" ht="6" customHeight="1" x14ac:dyDescent="0.2">
      <c r="A42" s="35">
        <v>63</v>
      </c>
      <c r="B42" s="37">
        <v>0</v>
      </c>
      <c r="C42" s="30">
        <v>424.16</v>
      </c>
      <c r="D42" s="32"/>
      <c r="E42" s="32">
        <v>2.2400000000000002</v>
      </c>
      <c r="F42" s="32"/>
      <c r="G42" s="32"/>
      <c r="H42" s="32">
        <v>0</v>
      </c>
      <c r="I42" s="32"/>
      <c r="J42" s="36"/>
    </row>
    <row r="43" spans="1:10" ht="6" customHeight="1" x14ac:dyDescent="0.2">
      <c r="A43" s="35"/>
      <c r="B43" s="37"/>
      <c r="C43" s="30"/>
      <c r="D43" s="32">
        <f>IF(C44-C42&lt;0,1000)+C44-C42</f>
        <v>0.76999999999998181</v>
      </c>
      <c r="E43" s="32"/>
      <c r="F43" s="32">
        <f>(E42+E44)/2</f>
        <v>2.2400000000000002</v>
      </c>
      <c r="G43" s="32">
        <f>D43*F43</f>
        <v>1.7247999999999595</v>
      </c>
      <c r="H43" s="32"/>
      <c r="I43" s="32">
        <f>(H42+H44)/2</f>
        <v>0</v>
      </c>
      <c r="J43" s="36">
        <f>D43*I43</f>
        <v>0</v>
      </c>
    </row>
    <row r="44" spans="1:10" ht="6" customHeight="1" x14ac:dyDescent="0.2">
      <c r="A44" s="35"/>
      <c r="B44" s="37">
        <v>0</v>
      </c>
      <c r="C44" s="30">
        <v>424.93</v>
      </c>
      <c r="D44" s="32"/>
      <c r="E44" s="32">
        <v>2.2400000000000002</v>
      </c>
      <c r="F44" s="32"/>
      <c r="G44" s="32"/>
      <c r="H44" s="32">
        <v>0</v>
      </c>
      <c r="I44" s="32"/>
      <c r="J44" s="36"/>
    </row>
    <row r="45" spans="1:10" ht="6" customHeight="1" x14ac:dyDescent="0.2">
      <c r="A45" s="35"/>
      <c r="B45" s="37"/>
      <c r="C45" s="30"/>
      <c r="D45" s="17"/>
      <c r="E45" s="32"/>
      <c r="F45" s="17"/>
      <c r="G45" s="17"/>
      <c r="H45" s="32"/>
      <c r="I45" s="17"/>
      <c r="J45" s="18"/>
    </row>
    <row r="46" spans="1:10" ht="0.75" customHeight="1" x14ac:dyDescent="0.2">
      <c r="A46" s="4" t="e">
        <f>#REF!+1</f>
        <v>#REF!</v>
      </c>
      <c r="B46" s="19"/>
      <c r="C46" s="20"/>
      <c r="D46" s="21"/>
      <c r="E46" s="21"/>
      <c r="F46" s="21"/>
      <c r="G46" s="21"/>
      <c r="H46" s="21"/>
      <c r="I46" s="21"/>
      <c r="J46" s="21"/>
    </row>
    <row r="47" spans="1:10" ht="7.5" customHeight="1" x14ac:dyDescent="0.2">
      <c r="A47" s="39" t="s">
        <v>18</v>
      </c>
      <c r="B47" s="39"/>
      <c r="C47" s="39"/>
      <c r="D47" s="40">
        <f>SUM(D8:D45)</f>
        <v>389.93</v>
      </c>
      <c r="E47" s="41"/>
      <c r="F47" s="41"/>
      <c r="G47" s="40">
        <f>SUM(G8:G45)</f>
        <v>334.60149999999999</v>
      </c>
      <c r="H47" s="42"/>
      <c r="I47" s="42"/>
      <c r="J47" s="40">
        <f>SUM(J8:J45)</f>
        <v>537.20330000000001</v>
      </c>
    </row>
    <row r="48" spans="1:10" ht="7.5" customHeight="1" x14ac:dyDescent="0.2">
      <c r="A48" s="39"/>
      <c r="B48" s="39"/>
      <c r="C48" s="39"/>
      <c r="D48" s="40"/>
      <c r="E48" s="41"/>
      <c r="F48" s="41"/>
      <c r="G48" s="40"/>
      <c r="H48" s="42"/>
      <c r="I48" s="42"/>
      <c r="J48" s="40"/>
    </row>
    <row r="49" spans="1:10" ht="7.5" customHeight="1" x14ac:dyDescent="0.2">
      <c r="A49" s="39"/>
      <c r="B49" s="39"/>
      <c r="C49" s="39"/>
      <c r="D49" s="40"/>
      <c r="E49" s="41"/>
      <c r="F49" s="41"/>
      <c r="G49" s="40"/>
      <c r="H49" s="42"/>
      <c r="I49" s="42"/>
      <c r="J49" s="40"/>
    </row>
    <row r="50" spans="1:10" ht="7.5" customHeight="1" x14ac:dyDescent="0.2">
      <c r="A50" s="39" t="s">
        <v>19</v>
      </c>
      <c r="B50" s="39"/>
      <c r="C50" s="39"/>
      <c r="D50" s="39"/>
      <c r="E50" s="39"/>
      <c r="F50" s="39"/>
      <c r="G50" s="43">
        <f>G47+J47</f>
        <v>871.8048</v>
      </c>
      <c r="H50" s="43"/>
      <c r="I50" s="43"/>
      <c r="J50" s="43"/>
    </row>
    <row r="51" spans="1:10" ht="7.5" customHeight="1" x14ac:dyDescent="0.2">
      <c r="A51" s="39"/>
      <c r="B51" s="39"/>
      <c r="C51" s="39"/>
      <c r="D51" s="39"/>
      <c r="E51" s="39"/>
      <c r="F51" s="39"/>
      <c r="G51" s="43"/>
      <c r="H51" s="43"/>
      <c r="I51" s="43"/>
      <c r="J51" s="43"/>
    </row>
    <row r="52" spans="1:10" ht="7.5" customHeight="1" x14ac:dyDescent="0.2">
      <c r="A52" s="39"/>
      <c r="B52" s="39"/>
      <c r="C52" s="39"/>
      <c r="D52" s="39"/>
      <c r="E52" s="39"/>
      <c r="F52" s="39"/>
      <c r="G52" s="43"/>
      <c r="H52" s="43"/>
      <c r="I52" s="43"/>
      <c r="J52" s="43"/>
    </row>
    <row r="53" spans="1:10" ht="7.5" customHeight="1" x14ac:dyDescent="0.2">
      <c r="A53" s="44"/>
      <c r="B53" s="44"/>
      <c r="C53" s="44"/>
      <c r="D53" s="44"/>
      <c r="E53" s="44"/>
      <c r="F53" s="44"/>
      <c r="G53" s="43"/>
      <c r="H53" s="43"/>
      <c r="I53" s="43"/>
      <c r="J53" s="43"/>
    </row>
    <row r="54" spans="1:10" ht="7.5" customHeight="1" x14ac:dyDescent="0.2">
      <c r="A54" s="44"/>
      <c r="B54" s="44"/>
      <c r="C54" s="44"/>
      <c r="D54" s="44"/>
      <c r="E54" s="44"/>
      <c r="F54" s="44"/>
      <c r="G54" s="43"/>
      <c r="H54" s="43"/>
      <c r="I54" s="43"/>
      <c r="J54" s="43"/>
    </row>
    <row r="55" spans="1:10" ht="7.5" customHeight="1" x14ac:dyDescent="0.2">
      <c r="A55" s="44"/>
      <c r="B55" s="44"/>
      <c r="C55" s="44"/>
      <c r="D55" s="44"/>
      <c r="E55" s="44"/>
      <c r="F55" s="44"/>
      <c r="G55" s="43"/>
      <c r="H55" s="43"/>
      <c r="I55" s="43"/>
      <c r="J55" s="43"/>
    </row>
    <row r="56" spans="1:10" ht="7.5" customHeight="1" x14ac:dyDescent="0.2">
      <c r="E56" s="2"/>
      <c r="H56" s="2"/>
    </row>
    <row r="57" spans="1:10" ht="7.5" customHeight="1" x14ac:dyDescent="0.2">
      <c r="E57" s="2"/>
      <c r="H57" s="2"/>
    </row>
    <row r="58" spans="1:10" ht="7.5" customHeight="1" x14ac:dyDescent="0.2">
      <c r="E58" s="2"/>
      <c r="H58" s="2"/>
    </row>
    <row r="59" spans="1:10" ht="7.5" customHeight="1" x14ac:dyDescent="0.2">
      <c r="E59" s="2"/>
      <c r="H59" s="2"/>
    </row>
    <row r="60" spans="1:10" ht="7.5" customHeight="1" x14ac:dyDescent="0.2">
      <c r="E60" s="2"/>
      <c r="H60" s="2"/>
    </row>
    <row r="61" spans="1:10" ht="7.5" customHeight="1" x14ac:dyDescent="0.2">
      <c r="E61" s="2"/>
      <c r="H61" s="2"/>
    </row>
    <row r="62" spans="1:10" ht="7.5" customHeight="1" x14ac:dyDescent="0.2">
      <c r="E62" s="2"/>
      <c r="H62" s="2"/>
    </row>
    <row r="63" spans="1:10" ht="7.5" customHeight="1" x14ac:dyDescent="0.2">
      <c r="E63" s="2"/>
      <c r="H63" s="2"/>
    </row>
    <row r="64" spans="1:10" ht="7.5" customHeight="1" x14ac:dyDescent="0.2">
      <c r="E64" s="2"/>
      <c r="H64" s="2"/>
    </row>
    <row r="65" spans="5:8" ht="7.5" customHeight="1" x14ac:dyDescent="0.2">
      <c r="E65" s="2"/>
      <c r="H65" s="2"/>
    </row>
    <row r="66" spans="5:8" ht="7.5" customHeight="1" x14ac:dyDescent="0.2">
      <c r="E66" s="2"/>
      <c r="H66" s="2"/>
    </row>
    <row r="67" spans="5:8" ht="7.5" customHeight="1" x14ac:dyDescent="0.2">
      <c r="E67" s="2"/>
      <c r="H67" s="2"/>
    </row>
    <row r="68" spans="5:8" ht="7.5" customHeight="1" x14ac:dyDescent="0.2">
      <c r="E68" s="2"/>
      <c r="H68" s="2"/>
    </row>
    <row r="69" spans="5:8" ht="7.5" customHeight="1" x14ac:dyDescent="0.2">
      <c r="E69" s="2"/>
      <c r="H69" s="2"/>
    </row>
    <row r="70" spans="5:8" ht="7.5" customHeight="1" x14ac:dyDescent="0.2">
      <c r="E70" s="2"/>
      <c r="H70" s="2"/>
    </row>
    <row r="71" spans="5:8" ht="7.5" customHeight="1" x14ac:dyDescent="0.2">
      <c r="E71" s="2"/>
      <c r="H71" s="2"/>
    </row>
    <row r="72" spans="5:8" ht="7.5" customHeight="1" x14ac:dyDescent="0.2">
      <c r="E72" s="2"/>
      <c r="H72" s="2"/>
    </row>
    <row r="73" spans="5:8" ht="7.5" customHeight="1" x14ac:dyDescent="0.2">
      <c r="E73" s="2"/>
      <c r="H73" s="2"/>
    </row>
    <row r="74" spans="5:8" ht="7.5" customHeight="1" x14ac:dyDescent="0.2">
      <c r="E74" s="2"/>
      <c r="H74" s="2"/>
    </row>
    <row r="75" spans="5:8" ht="7.5" customHeight="1" x14ac:dyDescent="0.2">
      <c r="E75" s="2"/>
      <c r="H75" s="2"/>
    </row>
    <row r="76" spans="5:8" ht="7.5" customHeight="1" x14ac:dyDescent="0.2">
      <c r="E76" s="2"/>
      <c r="H76" s="2"/>
    </row>
    <row r="77" spans="5:8" ht="7.5" customHeight="1" x14ac:dyDescent="0.2">
      <c r="E77" s="2"/>
      <c r="H77" s="2"/>
    </row>
    <row r="78" spans="5:8" ht="7.5" customHeight="1" x14ac:dyDescent="0.2">
      <c r="E78" s="2"/>
      <c r="H78" s="2"/>
    </row>
    <row r="79" spans="5:8" ht="7.5" customHeight="1" x14ac:dyDescent="0.2">
      <c r="E79" s="2"/>
      <c r="H79" s="2"/>
    </row>
    <row r="80" spans="5:8" ht="7.5" customHeight="1" x14ac:dyDescent="0.2">
      <c r="E80" s="2"/>
      <c r="H80" s="2"/>
    </row>
    <row r="81" spans="5:8" ht="7.5" customHeight="1" x14ac:dyDescent="0.2">
      <c r="E81" s="2"/>
      <c r="H81" s="2"/>
    </row>
    <row r="82" spans="5:8" ht="7.5" customHeight="1" x14ac:dyDescent="0.2">
      <c r="E82" s="2"/>
      <c r="H82" s="2"/>
    </row>
    <row r="83" spans="5:8" ht="7.5" customHeight="1" x14ac:dyDescent="0.2">
      <c r="E83" s="2"/>
      <c r="H83" s="2"/>
    </row>
    <row r="84" spans="5:8" ht="7.5" customHeight="1" x14ac:dyDescent="0.2">
      <c r="E84" s="2"/>
      <c r="H84" s="2"/>
    </row>
    <row r="85" spans="5:8" ht="7.5" customHeight="1" x14ac:dyDescent="0.2"/>
    <row r="86" spans="5:8" ht="7.5" customHeight="1" x14ac:dyDescent="0.2"/>
    <row r="87" spans="5:8" ht="7.5" customHeight="1" x14ac:dyDescent="0.2"/>
    <row r="88" spans="5:8" ht="7.5" customHeight="1" x14ac:dyDescent="0.2"/>
    <row r="89" spans="5:8" ht="7.5" customHeight="1" x14ac:dyDescent="0.2"/>
    <row r="90" spans="5:8" ht="7.5" customHeight="1" x14ac:dyDescent="0.2"/>
    <row r="91" spans="5:8" ht="7.5" customHeight="1" x14ac:dyDescent="0.2"/>
    <row r="92" spans="5:8" ht="7.5" customHeight="1" x14ac:dyDescent="0.2"/>
    <row r="93" spans="5:8" ht="7.5" customHeight="1" x14ac:dyDescent="0.2"/>
    <row r="94" spans="5:8" ht="7.5" customHeight="1" x14ac:dyDescent="0.2"/>
    <row r="95" spans="5:8" ht="7.5" customHeight="1" x14ac:dyDescent="0.2"/>
    <row r="96" spans="5:8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</sheetData>
  <mergeCells count="201">
    <mergeCell ref="A50:F52"/>
    <mergeCell ref="G50:J52"/>
    <mergeCell ref="A53:F55"/>
    <mergeCell ref="G53:J55"/>
    <mergeCell ref="A47:C49"/>
    <mergeCell ref="D47:D49"/>
    <mergeCell ref="E47:F49"/>
    <mergeCell ref="G47:G49"/>
    <mergeCell ref="H47:I49"/>
    <mergeCell ref="J47:J49"/>
    <mergeCell ref="F43:F44"/>
    <mergeCell ref="G43:G44"/>
    <mergeCell ref="I43:I44"/>
    <mergeCell ref="J43:J44"/>
    <mergeCell ref="A44:A45"/>
    <mergeCell ref="B44:B45"/>
    <mergeCell ref="C44:C45"/>
    <mergeCell ref="E44:E45"/>
    <mergeCell ref="H44:H45"/>
    <mergeCell ref="F41:F42"/>
    <mergeCell ref="G41:G42"/>
    <mergeCell ref="I41:I42"/>
    <mergeCell ref="J41:J42"/>
    <mergeCell ref="A42:A43"/>
    <mergeCell ref="B42:B43"/>
    <mergeCell ref="C42:C43"/>
    <mergeCell ref="E42:E43"/>
    <mergeCell ref="H42:H43"/>
    <mergeCell ref="D43:D44"/>
    <mergeCell ref="F39:F40"/>
    <mergeCell ref="G39:G40"/>
    <mergeCell ref="I39:I40"/>
    <mergeCell ref="J39:J40"/>
    <mergeCell ref="A40:A41"/>
    <mergeCell ref="B40:B41"/>
    <mergeCell ref="C40:C41"/>
    <mergeCell ref="E40:E41"/>
    <mergeCell ref="H40:H41"/>
    <mergeCell ref="D41:D42"/>
    <mergeCell ref="F37:F38"/>
    <mergeCell ref="G37:G38"/>
    <mergeCell ref="I37:I38"/>
    <mergeCell ref="J37:J38"/>
    <mergeCell ref="A38:A39"/>
    <mergeCell ref="B38:B39"/>
    <mergeCell ref="C38:C39"/>
    <mergeCell ref="E38:E39"/>
    <mergeCell ref="H38:H39"/>
    <mergeCell ref="D39:D40"/>
    <mergeCell ref="F35:F36"/>
    <mergeCell ref="G35:G36"/>
    <mergeCell ref="I35:I36"/>
    <mergeCell ref="J35:J36"/>
    <mergeCell ref="A36:A37"/>
    <mergeCell ref="B36:B37"/>
    <mergeCell ref="C36:C37"/>
    <mergeCell ref="E36:E37"/>
    <mergeCell ref="H36:H37"/>
    <mergeCell ref="D37:D38"/>
    <mergeCell ref="F33:F34"/>
    <mergeCell ref="G33:G34"/>
    <mergeCell ref="I33:I34"/>
    <mergeCell ref="J33:J34"/>
    <mergeCell ref="A34:A35"/>
    <mergeCell ref="B34:B35"/>
    <mergeCell ref="C34:C35"/>
    <mergeCell ref="E34:E35"/>
    <mergeCell ref="H34:H35"/>
    <mergeCell ref="D35:D36"/>
    <mergeCell ref="F31:F32"/>
    <mergeCell ref="G31:G32"/>
    <mergeCell ref="I31:I32"/>
    <mergeCell ref="J31:J32"/>
    <mergeCell ref="A32:A33"/>
    <mergeCell ref="B32:B33"/>
    <mergeCell ref="C32:C33"/>
    <mergeCell ref="E32:E33"/>
    <mergeCell ref="H32:H33"/>
    <mergeCell ref="D33:D34"/>
    <mergeCell ref="F29:F30"/>
    <mergeCell ref="G29:G30"/>
    <mergeCell ref="I29:I30"/>
    <mergeCell ref="J29:J30"/>
    <mergeCell ref="A30:A31"/>
    <mergeCell ref="B30:B31"/>
    <mergeCell ref="C30:C31"/>
    <mergeCell ref="E30:E31"/>
    <mergeCell ref="H30:H31"/>
    <mergeCell ref="D31:D32"/>
    <mergeCell ref="F27:F28"/>
    <mergeCell ref="G27:G28"/>
    <mergeCell ref="I27:I28"/>
    <mergeCell ref="J27:J28"/>
    <mergeCell ref="A28:A29"/>
    <mergeCell ref="B28:B29"/>
    <mergeCell ref="C28:C29"/>
    <mergeCell ref="E28:E29"/>
    <mergeCell ref="H28:H29"/>
    <mergeCell ref="D29:D30"/>
    <mergeCell ref="F25:F26"/>
    <mergeCell ref="G25:G26"/>
    <mergeCell ref="I25:I26"/>
    <mergeCell ref="J25:J26"/>
    <mergeCell ref="A26:A27"/>
    <mergeCell ref="B26:B27"/>
    <mergeCell ref="C26:C27"/>
    <mergeCell ref="E26:E27"/>
    <mergeCell ref="H26:H27"/>
    <mergeCell ref="D27:D28"/>
    <mergeCell ref="F23:F24"/>
    <mergeCell ref="G23:G24"/>
    <mergeCell ref="I23:I24"/>
    <mergeCell ref="J23:J24"/>
    <mergeCell ref="A24:A25"/>
    <mergeCell ref="B24:B25"/>
    <mergeCell ref="C24:C25"/>
    <mergeCell ref="E24:E25"/>
    <mergeCell ref="H24:H25"/>
    <mergeCell ref="D25:D26"/>
    <mergeCell ref="F21:F22"/>
    <mergeCell ref="G21:G22"/>
    <mergeCell ref="I21:I22"/>
    <mergeCell ref="J21:J22"/>
    <mergeCell ref="A22:A23"/>
    <mergeCell ref="B22:B23"/>
    <mergeCell ref="C22:C23"/>
    <mergeCell ref="E22:E23"/>
    <mergeCell ref="H22:H23"/>
    <mergeCell ref="D23:D24"/>
    <mergeCell ref="F19:F20"/>
    <mergeCell ref="G19:G20"/>
    <mergeCell ref="I19:I20"/>
    <mergeCell ref="J19:J20"/>
    <mergeCell ref="A20:A21"/>
    <mergeCell ref="B20:B21"/>
    <mergeCell ref="C20:C21"/>
    <mergeCell ref="E20:E21"/>
    <mergeCell ref="H20:H21"/>
    <mergeCell ref="D21:D22"/>
    <mergeCell ref="F17:F18"/>
    <mergeCell ref="G17:G18"/>
    <mergeCell ref="I17:I18"/>
    <mergeCell ref="J17:J18"/>
    <mergeCell ref="A18:A19"/>
    <mergeCell ref="B18:B19"/>
    <mergeCell ref="C18:C19"/>
    <mergeCell ref="E18:E19"/>
    <mergeCell ref="H18:H19"/>
    <mergeCell ref="D19:D20"/>
    <mergeCell ref="F15:F16"/>
    <mergeCell ref="G15:G16"/>
    <mergeCell ref="I15:I16"/>
    <mergeCell ref="J15:J16"/>
    <mergeCell ref="A16:A17"/>
    <mergeCell ref="B16:B17"/>
    <mergeCell ref="C16:C17"/>
    <mergeCell ref="E16:E17"/>
    <mergeCell ref="H16:H17"/>
    <mergeCell ref="D17:D18"/>
    <mergeCell ref="F13:F14"/>
    <mergeCell ref="G13:G14"/>
    <mergeCell ref="I13:I14"/>
    <mergeCell ref="J13:J14"/>
    <mergeCell ref="A14:A15"/>
    <mergeCell ref="B14:B15"/>
    <mergeCell ref="C14:C15"/>
    <mergeCell ref="E14:E15"/>
    <mergeCell ref="H14:H15"/>
    <mergeCell ref="D15:D16"/>
    <mergeCell ref="F11:F12"/>
    <mergeCell ref="G11:G12"/>
    <mergeCell ref="I11:I12"/>
    <mergeCell ref="J11:J12"/>
    <mergeCell ref="A12:A13"/>
    <mergeCell ref="B12:B13"/>
    <mergeCell ref="C12:C13"/>
    <mergeCell ref="E12:E13"/>
    <mergeCell ref="H12:H13"/>
    <mergeCell ref="D13:D14"/>
    <mergeCell ref="G8:G10"/>
    <mergeCell ref="H8:H9"/>
    <mergeCell ref="I8:I10"/>
    <mergeCell ref="J8:J10"/>
    <mergeCell ref="A10:A11"/>
    <mergeCell ref="B10:B11"/>
    <mergeCell ref="C10:C11"/>
    <mergeCell ref="E10:E11"/>
    <mergeCell ref="H10:H11"/>
    <mergeCell ref="D11:D12"/>
    <mergeCell ref="A8:A9"/>
    <mergeCell ref="B8:B9"/>
    <mergeCell ref="C8:C9"/>
    <mergeCell ref="D8:D10"/>
    <mergeCell ref="E8:E9"/>
    <mergeCell ref="F8:F10"/>
    <mergeCell ref="B1:J1"/>
    <mergeCell ref="B2:J2"/>
    <mergeCell ref="A3:A5"/>
    <mergeCell ref="B3:C3"/>
    <mergeCell ref="E3:G3"/>
    <mergeCell ref="H3:J3"/>
  </mergeCells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2019-08-22T06:42:32Z</dcterms:created>
  <dcterms:modified xsi:type="dcterms:W3CDTF">2019-08-22T06:42:32Z</dcterms:modified>
</cp:coreProperties>
</file>