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TAB_KOSCIUSZKI\"/>
    </mc:Choice>
  </mc:AlternateContent>
  <xr:revisionPtr revIDLastSave="0" documentId="8_{A7198904-8E27-44DB-B057-1EE24778246D}" xr6:coauthVersionLast="43" xr6:coauthVersionMax="43" xr10:uidLastSave="{00000000-0000-0000-0000-000000000000}"/>
  <bookViews>
    <workbookView xWindow="-120" yWindow="-120" windowWidth="29040" windowHeight="15840" tabRatio="606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'!$A$1:$J$110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D11" i="1"/>
  <c r="G11" i="1" s="1"/>
  <c r="F11" i="1"/>
  <c r="D13" i="1"/>
  <c r="G13" i="1" s="1"/>
  <c r="F13" i="1"/>
  <c r="D15" i="1"/>
  <c r="F15" i="1"/>
  <c r="G15" i="1"/>
  <c r="D17" i="1"/>
  <c r="F17" i="1"/>
  <c r="G17" i="1"/>
  <c r="D19" i="1"/>
  <c r="G19" i="1" s="1"/>
  <c r="F19" i="1"/>
  <c r="D21" i="1"/>
  <c r="G21" i="1" s="1"/>
  <c r="F21" i="1"/>
  <c r="D23" i="1"/>
  <c r="F23" i="1"/>
  <c r="G23" i="1"/>
  <c r="D25" i="1"/>
  <c r="F25" i="1"/>
  <c r="G25" i="1"/>
  <c r="D27" i="1"/>
  <c r="G27" i="1" s="1"/>
  <c r="F27" i="1"/>
  <c r="D29" i="1"/>
  <c r="G29" i="1" s="1"/>
  <c r="F29" i="1"/>
  <c r="D31" i="1"/>
  <c r="F31" i="1"/>
  <c r="G31" i="1"/>
  <c r="D33" i="1"/>
  <c r="F33" i="1"/>
  <c r="G33" i="1"/>
  <c r="D35" i="1"/>
  <c r="G35" i="1" s="1"/>
  <c r="F35" i="1"/>
  <c r="D37" i="1"/>
  <c r="G37" i="1" s="1"/>
  <c r="F37" i="1"/>
  <c r="D39" i="1"/>
  <c r="F39" i="1"/>
  <c r="G39" i="1"/>
  <c r="D41" i="1"/>
  <c r="F41" i="1"/>
  <c r="G41" i="1"/>
  <c r="D43" i="1"/>
  <c r="G43" i="1" s="1"/>
  <c r="F43" i="1"/>
  <c r="D45" i="1"/>
  <c r="G45" i="1" s="1"/>
  <c r="F45" i="1"/>
  <c r="D47" i="1"/>
  <c r="F47" i="1"/>
  <c r="G47" i="1"/>
  <c r="D49" i="1"/>
  <c r="F49" i="1"/>
  <c r="G49" i="1"/>
  <c r="D51" i="1"/>
  <c r="G51" i="1" s="1"/>
  <c r="F51" i="1"/>
  <c r="D53" i="1"/>
  <c r="G53" i="1" s="1"/>
  <c r="F53" i="1"/>
  <c r="D55" i="1"/>
  <c r="F55" i="1"/>
  <c r="G55" i="1"/>
  <c r="D57" i="1"/>
  <c r="F57" i="1"/>
  <c r="G57" i="1"/>
  <c r="D59" i="1"/>
  <c r="G59" i="1" s="1"/>
  <c r="F59" i="1"/>
  <c r="D61" i="1"/>
  <c r="G61" i="1" s="1"/>
  <c r="F61" i="1"/>
  <c r="D63" i="1"/>
  <c r="F63" i="1"/>
  <c r="G63" i="1"/>
  <c r="D65" i="1"/>
  <c r="F65" i="1"/>
  <c r="G65" i="1"/>
  <c r="D67" i="1"/>
  <c r="G67" i="1" s="1"/>
  <c r="F67" i="1"/>
  <c r="D69" i="1"/>
  <c r="G69" i="1" s="1"/>
  <c r="F69" i="1"/>
  <c r="D71" i="1"/>
  <c r="F71" i="1"/>
  <c r="G71" i="1"/>
  <c r="D73" i="1"/>
  <c r="F73" i="1"/>
  <c r="G73" i="1"/>
  <c r="D75" i="1"/>
  <c r="G75" i="1" s="1"/>
  <c r="F75" i="1"/>
  <c r="D77" i="1"/>
  <c r="G77" i="1" s="1"/>
  <c r="F77" i="1"/>
  <c r="D79" i="1"/>
  <c r="F79" i="1"/>
  <c r="G79" i="1"/>
  <c r="D81" i="1"/>
  <c r="F81" i="1"/>
  <c r="G81" i="1"/>
  <c r="D83" i="1"/>
  <c r="G83" i="1" s="1"/>
  <c r="F83" i="1"/>
  <c r="D85" i="1"/>
  <c r="G85" i="1" s="1"/>
  <c r="F85" i="1"/>
  <c r="D87" i="1"/>
  <c r="F87" i="1"/>
  <c r="G87" i="1"/>
  <c r="D89" i="1"/>
  <c r="F89" i="1"/>
  <c r="G89" i="1"/>
  <c r="D91" i="1"/>
  <c r="G91" i="1" s="1"/>
  <c r="F91" i="1"/>
  <c r="D93" i="1"/>
  <c r="G93" i="1" s="1"/>
  <c r="F93" i="1"/>
  <c r="D95" i="1"/>
  <c r="F95" i="1"/>
  <c r="G95" i="1"/>
  <c r="A101" i="1"/>
  <c r="G102" i="1" l="1"/>
  <c r="D102" i="1"/>
</calcChain>
</file>

<file path=xl/sharedStrings.xml><?xml version="1.0" encoding="utf-8"?>
<sst xmlns="http://schemas.openxmlformats.org/spreadsheetml/2006/main" count="20" uniqueCount="18">
  <si>
    <t>TABELA  FREZOWANIA NAW. Z BETONU ASFALTOWEGO - ul.Kościuszki - I ETAP</t>
  </si>
  <si>
    <t>DROGA KRAJOWA nr74</t>
  </si>
  <si>
    <t>Lp</t>
  </si>
  <si>
    <t>Kilo-</t>
  </si>
  <si>
    <t>Hekto-</t>
  </si>
  <si>
    <t>Odle-</t>
  </si>
  <si>
    <t>Powierzchnia frezowa -</t>
  </si>
  <si>
    <t xml:space="preserve">Średnia </t>
  </si>
  <si>
    <t>Objętośc</t>
  </si>
  <si>
    <t>metr</t>
  </si>
  <si>
    <t>głość</t>
  </si>
  <si>
    <t>nia w przekroju</t>
  </si>
  <si>
    <t>powierzchnia</t>
  </si>
  <si>
    <t>m</t>
  </si>
  <si>
    <t>m2</t>
  </si>
  <si>
    <t>m3</t>
  </si>
  <si>
    <t>oś ronda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</si>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</sst>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6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5" fillId="0" borderId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1" fillId="0" borderId="0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 shrinkToFit="1" readingOrder="1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4" fontId="0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 vertical="center"/>
    </xf>
    <xf numFmtId="1" fontId="3" fillId="0" borderId="5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 shrinkToFit="1" readingOrder="1"/>
    </xf>
    <xf numFmtId="2" fontId="0" fillId="0" borderId="4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4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4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0" fillId="0" borderId="9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19</xdr:row>
      <xdr:rowOff>0</xdr:rowOff>
    </xdr:from>
    <xdr:to>
      <xdr:col>1</xdr:col>
      <xdr:colOff>38100</xdr:colOff>
      <xdr:row>19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0B4783D4-889D-445D-A3E7-8BDAD93E8418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47</xdr:row>
      <xdr:rowOff>0</xdr:rowOff>
    </xdr:from>
    <xdr:to>
      <xdr:col>1</xdr:col>
      <xdr:colOff>38100</xdr:colOff>
      <xdr:row>47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D2505D67-3FDA-45B8-AC8D-B88E0ADF0851}"/>
            </a:ext>
          </a:extLst>
        </xdr:cNvPr>
        <xdr:cNvSpPr>
          <a:spLocks noChangeShapeType="1"/>
        </xdr:cNvSpPr>
      </xdr:nvSpPr>
      <xdr:spPr bwMode="auto">
        <a:xfrm flipH="1">
          <a:off x="466725" y="44481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B24A2902-7015-4DFA-8671-E6E02CC21CB6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BF5BCF68-2AA3-4871-B9E3-E03D15BE1D5D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8548FDC6-21ED-4290-A85F-BB0840B659C4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D2DD77F-9FED-40E2-AC53-4682487B1B2F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5B59E00D-F40B-48CE-9C02-CABA20072708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772C2EAB-09EA-48FA-BEE0-15FD4A79730E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101</xdr:row>
      <xdr:rowOff>0</xdr:rowOff>
    </xdr:from>
    <xdr:to>
      <xdr:col>1</xdr:col>
      <xdr:colOff>38100</xdr:colOff>
      <xdr:row>101</xdr:row>
      <xdr:rowOff>0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E32D282B-EE5C-45BA-94C4-65BDEB5934D0}"/>
            </a:ext>
          </a:extLst>
        </xdr:cNvPr>
        <xdr:cNvSpPr>
          <a:spLocks noChangeShapeType="1"/>
        </xdr:cNvSpPr>
      </xdr:nvSpPr>
      <xdr:spPr bwMode="auto">
        <a:xfrm flipH="1">
          <a:off x="466725" y="8496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101</xdr:row>
      <xdr:rowOff>0</xdr:rowOff>
    </xdr:from>
    <xdr:to>
      <xdr:col>1</xdr:col>
      <xdr:colOff>38100</xdr:colOff>
      <xdr:row>101</xdr:row>
      <xdr:rowOff>0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6A3E7B74-1263-40CD-9BB4-59B1C5A114C5}"/>
            </a:ext>
          </a:extLst>
        </xdr:cNvPr>
        <xdr:cNvSpPr>
          <a:spLocks noChangeShapeType="1"/>
        </xdr:cNvSpPr>
      </xdr:nvSpPr>
      <xdr:spPr bwMode="auto">
        <a:xfrm flipH="1">
          <a:off x="466725" y="8496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99</xdr:row>
      <xdr:rowOff>66675</xdr:rowOff>
    </xdr:from>
    <xdr:to>
      <xdr:col>1</xdr:col>
      <xdr:colOff>38100</xdr:colOff>
      <xdr:row>99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D9458FE3-AD0E-46B2-88FE-8DB8C2D59E6A}"/>
            </a:ext>
          </a:extLst>
        </xdr:cNvPr>
        <xdr:cNvSpPr>
          <a:spLocks noChangeShapeType="1"/>
        </xdr:cNvSpPr>
      </xdr:nvSpPr>
      <xdr:spPr bwMode="auto">
        <a:xfrm flipH="1">
          <a:off x="466725" y="8477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5"/>
  <sheetViews>
    <sheetView tabSelected="1" view="pageBreakPreview" topLeftCell="A22" zoomScale="150" zoomScaleNormal="85" zoomScaleSheetLayoutView="150" workbookViewId="0">
      <selection activeCell="L24" sqref="L24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19.7109375" style="1" customWidth="1"/>
    <col min="6" max="6" width="13.5703125" style="2" customWidth="1"/>
    <col min="7" max="7" width="9.285156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6" t="s">
        <v>0</v>
      </c>
      <c r="C1" s="26"/>
      <c r="D1" s="26"/>
      <c r="E1" s="26"/>
      <c r="F1" s="26"/>
      <c r="G1" s="26"/>
      <c r="H1" s="4"/>
      <c r="I1" s="4"/>
      <c r="J1" s="4"/>
    </row>
    <row r="2" spans="1:12" hidden="1" x14ac:dyDescent="0.2">
      <c r="A2" s="3"/>
      <c r="B2" s="27" t="s">
        <v>1</v>
      </c>
      <c r="C2" s="27"/>
      <c r="D2" s="27"/>
      <c r="E2" s="27"/>
      <c r="F2" s="27"/>
      <c r="G2" s="27"/>
      <c r="H2" s="27"/>
      <c r="I2" s="27"/>
      <c r="J2" s="27"/>
    </row>
    <row r="3" spans="1:12" x14ac:dyDescent="0.2">
      <c r="A3" s="28" t="s">
        <v>2</v>
      </c>
      <c r="B3" s="29"/>
      <c r="C3" s="29"/>
      <c r="D3" s="6"/>
      <c r="E3" s="30"/>
      <c r="F3" s="30"/>
      <c r="G3" s="30"/>
      <c r="H3" s="7"/>
      <c r="I3" s="7"/>
      <c r="J3" s="7"/>
      <c r="K3" s="8"/>
      <c r="L3" s="9"/>
    </row>
    <row r="4" spans="1:12" x14ac:dyDescent="0.2">
      <c r="A4" s="28"/>
      <c r="B4" s="10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5"/>
      <c r="I4" s="5"/>
      <c r="J4" s="5"/>
      <c r="K4" s="9"/>
      <c r="L4" s="9"/>
    </row>
    <row r="5" spans="1:12" x14ac:dyDescent="0.2">
      <c r="A5" s="28"/>
      <c r="B5" s="11" t="s">
        <v>9</v>
      </c>
      <c r="C5" s="11" t="s">
        <v>9</v>
      </c>
      <c r="D5" s="11" t="s">
        <v>10</v>
      </c>
      <c r="E5" s="11" t="s">
        <v>11</v>
      </c>
      <c r="F5" s="11" t="s">
        <v>12</v>
      </c>
      <c r="G5" s="11"/>
      <c r="H5" s="5"/>
      <c r="I5" s="5"/>
      <c r="J5" s="5"/>
      <c r="K5" s="9"/>
      <c r="L5" s="9"/>
    </row>
    <row r="6" spans="1:12" ht="12" customHeight="1" x14ac:dyDescent="0.2">
      <c r="A6" s="12"/>
      <c r="B6" s="13"/>
      <c r="C6" s="13"/>
      <c r="D6" s="14" t="s">
        <v>13</v>
      </c>
      <c r="E6" s="14" t="s">
        <v>14</v>
      </c>
      <c r="F6" s="14" t="s">
        <v>14</v>
      </c>
      <c r="G6" s="14" t="s">
        <v>15</v>
      </c>
      <c r="H6" s="5"/>
      <c r="I6" s="5"/>
      <c r="J6" s="5"/>
      <c r="K6" s="9"/>
    </row>
    <row r="7" spans="1:12" x14ac:dyDescent="0.2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6"/>
      <c r="I7" s="16"/>
      <c r="J7" s="16"/>
    </row>
    <row r="8" spans="1:12" ht="6" customHeight="1" x14ac:dyDescent="0.2">
      <c r="A8" s="31">
        <v>1</v>
      </c>
      <c r="B8" s="32">
        <v>0</v>
      </c>
      <c r="C8" s="33">
        <v>-30.98</v>
      </c>
      <c r="D8" s="34">
        <f>IF(C10-C8&lt;0,1000)+C10-C8</f>
        <v>22.27</v>
      </c>
      <c r="E8" s="35">
        <v>0.12</v>
      </c>
      <c r="F8" s="36">
        <f>(E10+E8)/2</f>
        <v>0.06</v>
      </c>
      <c r="G8" s="34">
        <f>D8*F8</f>
        <v>1.3361999999999998</v>
      </c>
      <c r="H8" s="17"/>
      <c r="I8" s="17"/>
      <c r="J8" s="17"/>
    </row>
    <row r="9" spans="1:12" ht="6" customHeight="1" x14ac:dyDescent="0.2">
      <c r="A9" s="31"/>
      <c r="B9" s="32"/>
      <c r="C9" s="33"/>
      <c r="D9" s="34"/>
      <c r="E9" s="35"/>
      <c r="F9" s="36"/>
      <c r="G9" s="34"/>
      <c r="H9" s="17"/>
      <c r="I9" s="17"/>
      <c r="J9" s="17"/>
    </row>
    <row r="10" spans="1:12" ht="6" customHeight="1" x14ac:dyDescent="0.2">
      <c r="A10" s="37">
        <v>2</v>
      </c>
      <c r="B10" s="32">
        <v>0</v>
      </c>
      <c r="C10" s="33">
        <v>-8.7100000000000009</v>
      </c>
      <c r="D10" s="34"/>
      <c r="E10" s="35">
        <v>0</v>
      </c>
      <c r="F10" s="36"/>
      <c r="G10" s="34"/>
      <c r="H10" s="17"/>
      <c r="I10" s="17"/>
      <c r="J10" s="17"/>
    </row>
    <row r="11" spans="1:12" ht="6" customHeight="1" x14ac:dyDescent="0.2">
      <c r="A11" s="37"/>
      <c r="B11" s="32"/>
      <c r="C11" s="33"/>
      <c r="D11" s="35">
        <f>IF(C12-C10&lt;0,1000)+C12-C10</f>
        <v>20.62</v>
      </c>
      <c r="E11" s="35"/>
      <c r="F11" s="35">
        <f>(E10+E12)/2</f>
        <v>7.0000000000000007E-2</v>
      </c>
      <c r="G11" s="35">
        <f>D11*F11</f>
        <v>1.4434000000000002</v>
      </c>
      <c r="H11" s="17"/>
      <c r="I11" s="17"/>
      <c r="J11" s="17"/>
    </row>
    <row r="12" spans="1:12" ht="6" customHeight="1" x14ac:dyDescent="0.2">
      <c r="A12" s="37">
        <v>3</v>
      </c>
      <c r="B12" s="38">
        <v>0</v>
      </c>
      <c r="C12" s="39">
        <v>11.91</v>
      </c>
      <c r="D12" s="35"/>
      <c r="E12" s="35">
        <v>0.14000000000000001</v>
      </c>
      <c r="F12" s="35"/>
      <c r="G12" s="35"/>
      <c r="H12" s="17"/>
      <c r="I12" s="17"/>
      <c r="J12" s="17"/>
    </row>
    <row r="13" spans="1:12" ht="6" customHeight="1" x14ac:dyDescent="0.2">
      <c r="A13" s="37"/>
      <c r="B13" s="38"/>
      <c r="C13" s="39"/>
      <c r="D13" s="35">
        <f>IF(C14-C12&lt;0,1000)+C14-C12</f>
        <v>21.87</v>
      </c>
      <c r="E13" s="35"/>
      <c r="F13" s="35">
        <f>(E12+E14)/2</f>
        <v>7.0000000000000007E-2</v>
      </c>
      <c r="G13" s="35">
        <f>D13*F13</f>
        <v>1.5309000000000001</v>
      </c>
      <c r="H13" s="17"/>
      <c r="I13" s="17"/>
      <c r="J13" s="17"/>
    </row>
    <row r="14" spans="1:12" ht="6" customHeight="1" x14ac:dyDescent="0.2">
      <c r="A14" s="37">
        <v>4</v>
      </c>
      <c r="B14" s="38">
        <v>0</v>
      </c>
      <c r="C14" s="33">
        <v>33.78</v>
      </c>
      <c r="D14" s="35"/>
      <c r="E14" s="35">
        <v>0</v>
      </c>
      <c r="F14" s="35"/>
      <c r="G14" s="35"/>
      <c r="H14" s="17"/>
      <c r="I14" s="17"/>
      <c r="J14" s="17"/>
    </row>
    <row r="15" spans="1:12" ht="6" customHeight="1" x14ac:dyDescent="0.2">
      <c r="A15" s="37"/>
      <c r="B15" s="38"/>
      <c r="C15" s="33"/>
      <c r="D15" s="35">
        <f>IF(C16-C14&lt;0,1000)+C16-C14</f>
        <v>18.25</v>
      </c>
      <c r="E15" s="35"/>
      <c r="F15" s="35">
        <f>(E14+E16)/2</f>
        <v>0</v>
      </c>
      <c r="G15" s="35">
        <f>D15*F15</f>
        <v>0</v>
      </c>
      <c r="H15" s="17"/>
      <c r="I15" s="17"/>
      <c r="J15" s="17"/>
    </row>
    <row r="16" spans="1:12" ht="6" customHeight="1" x14ac:dyDescent="0.2">
      <c r="A16" s="37">
        <v>5</v>
      </c>
      <c r="B16" s="38">
        <v>0</v>
      </c>
      <c r="C16" s="33">
        <v>52.03</v>
      </c>
      <c r="D16" s="35"/>
      <c r="E16" s="35">
        <v>0</v>
      </c>
      <c r="F16" s="35"/>
      <c r="G16" s="35"/>
      <c r="H16" s="17"/>
      <c r="I16" s="17"/>
      <c r="J16" s="17"/>
    </row>
    <row r="17" spans="1:10" ht="6" customHeight="1" x14ac:dyDescent="0.2">
      <c r="A17" s="37"/>
      <c r="B17" s="38"/>
      <c r="C17" s="33"/>
      <c r="D17" s="35">
        <f>IF(C18-C16&lt;0,1000)+C18-C16</f>
        <v>19.230000000000004</v>
      </c>
      <c r="E17" s="35"/>
      <c r="F17" s="35">
        <f>(E16+E18)/2</f>
        <v>0.02</v>
      </c>
      <c r="G17" s="35">
        <f>D17*F17</f>
        <v>0.38460000000000011</v>
      </c>
      <c r="H17" s="17"/>
      <c r="I17" s="17"/>
      <c r="J17" s="17"/>
    </row>
    <row r="18" spans="1:10" ht="6" customHeight="1" x14ac:dyDescent="0.2">
      <c r="A18" s="37">
        <v>6</v>
      </c>
      <c r="B18" s="38">
        <v>0</v>
      </c>
      <c r="C18" s="33">
        <v>71.260000000000005</v>
      </c>
      <c r="D18" s="35"/>
      <c r="E18" s="35">
        <v>0.04</v>
      </c>
      <c r="F18" s="35"/>
      <c r="G18" s="35"/>
      <c r="H18" s="17"/>
      <c r="I18" s="17"/>
      <c r="J18" s="17"/>
    </row>
    <row r="19" spans="1:10" ht="6" customHeight="1" x14ac:dyDescent="0.2">
      <c r="A19" s="37"/>
      <c r="B19" s="38"/>
      <c r="C19" s="33"/>
      <c r="D19" s="35">
        <f>IF(C20-C18&lt;0,1000)+C20-C18</f>
        <v>20.209999999999994</v>
      </c>
      <c r="E19" s="35"/>
      <c r="F19" s="35">
        <f>(E18+E20)/2</f>
        <v>0.02</v>
      </c>
      <c r="G19" s="35">
        <f>D19*F19</f>
        <v>0.40419999999999989</v>
      </c>
      <c r="H19" s="17"/>
      <c r="I19" s="17"/>
      <c r="J19" s="17"/>
    </row>
    <row r="20" spans="1:10" ht="6" customHeight="1" x14ac:dyDescent="0.2">
      <c r="A20" s="37">
        <v>7</v>
      </c>
      <c r="B20" s="38">
        <v>0</v>
      </c>
      <c r="C20" s="33">
        <v>91.47</v>
      </c>
      <c r="D20" s="35"/>
      <c r="E20" s="35">
        <v>0</v>
      </c>
      <c r="F20" s="35"/>
      <c r="G20" s="35"/>
      <c r="H20" s="17"/>
      <c r="I20" s="17"/>
      <c r="J20" s="17"/>
    </row>
    <row r="21" spans="1:10" ht="6" customHeight="1" x14ac:dyDescent="0.2">
      <c r="A21" s="37"/>
      <c r="B21" s="38"/>
      <c r="C21" s="33"/>
      <c r="D21" s="35">
        <f>IF(C22-C20&lt;0,1000)+C22-C20</f>
        <v>19.25</v>
      </c>
      <c r="E21" s="35"/>
      <c r="F21" s="35">
        <f>(E20+E22)/2</f>
        <v>0</v>
      </c>
      <c r="G21" s="35">
        <f>D21*F21</f>
        <v>0</v>
      </c>
      <c r="H21" s="17"/>
      <c r="I21" s="17"/>
      <c r="J21" s="17"/>
    </row>
    <row r="22" spans="1:10" ht="6" customHeight="1" x14ac:dyDescent="0.2">
      <c r="A22" s="37">
        <v>8</v>
      </c>
      <c r="B22" s="38">
        <v>0</v>
      </c>
      <c r="C22" s="33">
        <v>110.72</v>
      </c>
      <c r="D22" s="35"/>
      <c r="E22" s="35">
        <v>0</v>
      </c>
      <c r="F22" s="35"/>
      <c r="G22" s="35"/>
      <c r="H22" s="17"/>
      <c r="I22" s="17"/>
      <c r="J22" s="17"/>
    </row>
    <row r="23" spans="1:10" ht="6" customHeight="1" x14ac:dyDescent="0.2">
      <c r="A23" s="37"/>
      <c r="B23" s="38"/>
      <c r="C23" s="33"/>
      <c r="D23" s="35">
        <f>IF(C24-C22&lt;0,1000)+C24-C22</f>
        <v>21.810000000000002</v>
      </c>
      <c r="E23" s="35"/>
      <c r="F23" s="35">
        <f>(E22+E24)/2</f>
        <v>0</v>
      </c>
      <c r="G23" s="35">
        <f>D23*F23</f>
        <v>0</v>
      </c>
      <c r="H23" s="17"/>
      <c r="I23" s="17"/>
      <c r="J23" s="17"/>
    </row>
    <row r="24" spans="1:10" ht="6" customHeight="1" x14ac:dyDescent="0.2">
      <c r="A24" s="37">
        <v>9</v>
      </c>
      <c r="B24" s="38">
        <v>0</v>
      </c>
      <c r="C24" s="33">
        <v>132.53</v>
      </c>
      <c r="D24" s="35"/>
      <c r="E24" s="35">
        <v>0</v>
      </c>
      <c r="F24" s="35"/>
      <c r="G24" s="35"/>
      <c r="H24" s="17"/>
      <c r="I24" s="17"/>
      <c r="J24" s="17"/>
    </row>
    <row r="25" spans="1:10" ht="6" customHeight="1" x14ac:dyDescent="0.2">
      <c r="A25" s="37"/>
      <c r="B25" s="38"/>
      <c r="C25" s="33"/>
      <c r="D25" s="35">
        <f>IF(C26-C24&lt;0,1000)+C26-C24</f>
        <v>18.509999999999991</v>
      </c>
      <c r="E25" s="35"/>
      <c r="F25" s="35">
        <f>(E24+E26)/2</f>
        <v>0</v>
      </c>
      <c r="G25" s="35">
        <f>D25*F25</f>
        <v>0</v>
      </c>
      <c r="H25" s="17"/>
      <c r="I25" s="17"/>
      <c r="J25" s="17"/>
    </row>
    <row r="26" spans="1:10" ht="6" customHeight="1" x14ac:dyDescent="0.2">
      <c r="A26" s="37">
        <v>10</v>
      </c>
      <c r="B26" s="38">
        <v>0</v>
      </c>
      <c r="C26" s="33">
        <v>151.04</v>
      </c>
      <c r="D26" s="35"/>
      <c r="E26" s="35">
        <v>0</v>
      </c>
      <c r="F26" s="35"/>
      <c r="G26" s="35"/>
      <c r="H26" s="17"/>
      <c r="I26" s="17"/>
      <c r="J26" s="17"/>
    </row>
    <row r="27" spans="1:10" ht="6" customHeight="1" x14ac:dyDescent="0.2">
      <c r="A27" s="37"/>
      <c r="B27" s="38"/>
      <c r="C27" s="33"/>
      <c r="D27" s="35">
        <f>IF(C28-C26&lt;0,1000)+C28-C26</f>
        <v>28.47</v>
      </c>
      <c r="E27" s="35"/>
      <c r="F27" s="35">
        <f>(E26+E28)/2</f>
        <v>0</v>
      </c>
      <c r="G27" s="35">
        <f>D27*F27</f>
        <v>0</v>
      </c>
      <c r="H27" s="17"/>
      <c r="I27" s="17"/>
      <c r="J27" s="17"/>
    </row>
    <row r="28" spans="1:10" ht="6" customHeight="1" x14ac:dyDescent="0.2">
      <c r="A28" s="37">
        <v>11</v>
      </c>
      <c r="B28" s="38">
        <v>0</v>
      </c>
      <c r="C28" s="33">
        <v>179.51</v>
      </c>
      <c r="D28" s="35"/>
      <c r="E28" s="35">
        <v>0</v>
      </c>
      <c r="F28" s="35"/>
      <c r="G28" s="35"/>
      <c r="H28" s="17"/>
      <c r="I28" s="17"/>
      <c r="J28" s="17"/>
    </row>
    <row r="29" spans="1:10" ht="6" customHeight="1" x14ac:dyDescent="0.2">
      <c r="A29" s="37"/>
      <c r="B29" s="38"/>
      <c r="C29" s="33"/>
      <c r="D29" s="35">
        <f>IF(C30-C28&lt;0,1000)+C30-C28</f>
        <v>22.760000000000019</v>
      </c>
      <c r="E29" s="35"/>
      <c r="F29" s="35">
        <f>(E28+E30)/2</f>
        <v>0</v>
      </c>
      <c r="G29" s="35">
        <f>D29*F29</f>
        <v>0</v>
      </c>
      <c r="H29" s="17"/>
      <c r="I29" s="17"/>
      <c r="J29" s="17"/>
    </row>
    <row r="30" spans="1:10" ht="6" customHeight="1" x14ac:dyDescent="0.2">
      <c r="A30" s="37">
        <v>12</v>
      </c>
      <c r="B30" s="38">
        <v>0</v>
      </c>
      <c r="C30" s="33">
        <v>202.27</v>
      </c>
      <c r="D30" s="35"/>
      <c r="E30" s="35">
        <v>0</v>
      </c>
      <c r="F30" s="35"/>
      <c r="G30" s="35"/>
      <c r="H30" s="17"/>
      <c r="I30" s="17"/>
      <c r="J30" s="17"/>
    </row>
    <row r="31" spans="1:10" ht="6" customHeight="1" x14ac:dyDescent="0.2">
      <c r="A31" s="37"/>
      <c r="B31" s="38"/>
      <c r="C31" s="33"/>
      <c r="D31" s="35">
        <f>IF(C32-C30&lt;0,1000)+C32-C30</f>
        <v>22.699999999999989</v>
      </c>
      <c r="E31" s="35"/>
      <c r="F31" s="35">
        <f>(E30+E32)/2</f>
        <v>0</v>
      </c>
      <c r="G31" s="35">
        <f>D31*F31</f>
        <v>0</v>
      </c>
      <c r="H31" s="17"/>
      <c r="I31" s="17"/>
      <c r="J31" s="17"/>
    </row>
    <row r="32" spans="1:10" ht="6" customHeight="1" x14ac:dyDescent="0.2">
      <c r="A32" s="37">
        <v>13</v>
      </c>
      <c r="B32" s="38">
        <v>0</v>
      </c>
      <c r="C32" s="33">
        <v>224.97</v>
      </c>
      <c r="D32" s="35"/>
      <c r="E32" s="35">
        <v>0</v>
      </c>
      <c r="F32" s="35"/>
      <c r="G32" s="35"/>
      <c r="H32" s="17"/>
      <c r="I32" s="17"/>
      <c r="J32" s="17"/>
    </row>
    <row r="33" spans="1:10" ht="6" customHeight="1" x14ac:dyDescent="0.2">
      <c r="A33" s="37"/>
      <c r="B33" s="38"/>
      <c r="C33" s="33"/>
      <c r="D33" s="35">
        <f>IF(C34-C32&lt;0,1000)+C34-C32</f>
        <v>20.02000000000001</v>
      </c>
      <c r="E33" s="35"/>
      <c r="F33" s="35">
        <f>(E32+E34)/2</f>
        <v>0</v>
      </c>
      <c r="G33" s="35">
        <f>D33*F33</f>
        <v>0</v>
      </c>
      <c r="H33" s="17"/>
      <c r="I33" s="17"/>
      <c r="J33" s="17"/>
    </row>
    <row r="34" spans="1:10" ht="6" customHeight="1" x14ac:dyDescent="0.2">
      <c r="A34" s="37">
        <v>14</v>
      </c>
      <c r="B34" s="38">
        <v>0</v>
      </c>
      <c r="C34" s="33">
        <v>244.99</v>
      </c>
      <c r="D34" s="35"/>
      <c r="E34" s="35">
        <v>0</v>
      </c>
      <c r="F34" s="35"/>
      <c r="G34" s="35"/>
      <c r="H34" s="17"/>
      <c r="I34" s="17"/>
      <c r="J34" s="17"/>
    </row>
    <row r="35" spans="1:10" ht="6" customHeight="1" x14ac:dyDescent="0.2">
      <c r="A35" s="37"/>
      <c r="B35" s="38"/>
      <c r="C35" s="33"/>
      <c r="D35" s="35">
        <f>IF(C36-C34&lt;0,1000)+C36-C34</f>
        <v>20.939999999999998</v>
      </c>
      <c r="E35" s="35"/>
      <c r="F35" s="35">
        <f>(E34+E36)/2</f>
        <v>0</v>
      </c>
      <c r="G35" s="35">
        <f>D35*F35</f>
        <v>0</v>
      </c>
      <c r="H35" s="17"/>
      <c r="I35" s="17"/>
      <c r="J35" s="17"/>
    </row>
    <row r="36" spans="1:10" ht="6" customHeight="1" x14ac:dyDescent="0.2">
      <c r="A36" s="37">
        <v>15</v>
      </c>
      <c r="B36" s="38">
        <v>0</v>
      </c>
      <c r="C36" s="33">
        <v>265.93</v>
      </c>
      <c r="D36" s="35"/>
      <c r="E36" s="35">
        <v>0</v>
      </c>
      <c r="F36" s="35"/>
      <c r="G36" s="35"/>
      <c r="H36" s="17"/>
      <c r="I36" s="17"/>
      <c r="J36" s="17"/>
    </row>
    <row r="37" spans="1:10" ht="6" customHeight="1" x14ac:dyDescent="0.2">
      <c r="A37" s="37"/>
      <c r="B37" s="38"/>
      <c r="C37" s="33"/>
      <c r="D37" s="35">
        <f>IF(C38-C36&lt;0,1000)+C38-C36</f>
        <v>22.329999999999984</v>
      </c>
      <c r="E37" s="35"/>
      <c r="F37" s="35">
        <f>(E36+E38)/2</f>
        <v>0</v>
      </c>
      <c r="G37" s="35">
        <f>D37*F37</f>
        <v>0</v>
      </c>
      <c r="H37" s="17"/>
      <c r="I37" s="17"/>
      <c r="J37" s="17"/>
    </row>
    <row r="38" spans="1:10" ht="6" customHeight="1" x14ac:dyDescent="0.2">
      <c r="A38" s="37">
        <v>16</v>
      </c>
      <c r="B38" s="38">
        <v>0</v>
      </c>
      <c r="C38" s="33">
        <v>288.26</v>
      </c>
      <c r="D38" s="35"/>
      <c r="E38" s="35">
        <v>0</v>
      </c>
      <c r="F38" s="35"/>
      <c r="G38" s="35"/>
      <c r="H38" s="17"/>
      <c r="I38" s="17"/>
      <c r="J38" s="17"/>
    </row>
    <row r="39" spans="1:10" ht="6" customHeight="1" x14ac:dyDescent="0.2">
      <c r="A39" s="37"/>
      <c r="B39" s="38"/>
      <c r="C39" s="33"/>
      <c r="D39" s="35">
        <f>IF(C40-C38&lt;0,1000)+C40-C38</f>
        <v>24.480000000000018</v>
      </c>
      <c r="E39" s="35"/>
      <c r="F39" s="35">
        <f>(E38+E40)/2</f>
        <v>0</v>
      </c>
      <c r="G39" s="35">
        <f>D39*F39</f>
        <v>0</v>
      </c>
      <c r="H39" s="17"/>
      <c r="I39" s="17"/>
      <c r="J39" s="17"/>
    </row>
    <row r="40" spans="1:10" ht="6" customHeight="1" x14ac:dyDescent="0.2">
      <c r="A40" s="37">
        <v>17</v>
      </c>
      <c r="B40" s="38">
        <v>0</v>
      </c>
      <c r="C40" s="33">
        <v>312.74</v>
      </c>
      <c r="D40" s="35"/>
      <c r="E40" s="35">
        <v>0</v>
      </c>
      <c r="F40" s="35"/>
      <c r="G40" s="35"/>
      <c r="H40" s="17"/>
      <c r="I40" s="17"/>
      <c r="J40" s="17"/>
    </row>
    <row r="41" spans="1:10" ht="6" customHeight="1" x14ac:dyDescent="0.2">
      <c r="A41" s="37"/>
      <c r="B41" s="38"/>
      <c r="C41" s="33"/>
      <c r="D41" s="35">
        <f>IF(C42-C40&lt;0,1000)+C42-C40</f>
        <v>24.170000000000016</v>
      </c>
      <c r="E41" s="35"/>
      <c r="F41" s="35">
        <f>(E40+E42)/2</f>
        <v>0</v>
      </c>
      <c r="G41" s="35">
        <f>D41*F41</f>
        <v>0</v>
      </c>
      <c r="H41" s="17"/>
      <c r="I41" s="17"/>
      <c r="J41" s="17"/>
    </row>
    <row r="42" spans="1:10" ht="6" customHeight="1" x14ac:dyDescent="0.2">
      <c r="A42" s="37">
        <v>18</v>
      </c>
      <c r="B42" s="38">
        <v>0</v>
      </c>
      <c r="C42" s="33">
        <v>336.91</v>
      </c>
      <c r="D42" s="35"/>
      <c r="E42" s="35">
        <v>0</v>
      </c>
      <c r="F42" s="35"/>
      <c r="G42" s="35"/>
      <c r="H42" s="17"/>
      <c r="I42" s="17"/>
      <c r="J42" s="17"/>
    </row>
    <row r="43" spans="1:10" ht="6" customHeight="1" x14ac:dyDescent="0.2">
      <c r="A43" s="37"/>
      <c r="B43" s="38"/>
      <c r="C43" s="33"/>
      <c r="D43" s="35">
        <f>IF(C44-C42&lt;0,1000)+C44-C42</f>
        <v>22.549999999999955</v>
      </c>
      <c r="E43" s="35"/>
      <c r="F43" s="35">
        <f>(E42+E44)/2</f>
        <v>0</v>
      </c>
      <c r="G43" s="35">
        <f>D43*F43</f>
        <v>0</v>
      </c>
      <c r="H43" s="17"/>
      <c r="I43" s="17"/>
      <c r="J43" s="17"/>
    </row>
    <row r="44" spans="1:10" ht="6" customHeight="1" x14ac:dyDescent="0.2">
      <c r="A44" s="37">
        <v>19</v>
      </c>
      <c r="B44" s="38">
        <v>0</v>
      </c>
      <c r="C44" s="33">
        <v>359.46</v>
      </c>
      <c r="D44" s="35"/>
      <c r="E44" s="35">
        <v>0</v>
      </c>
      <c r="F44" s="35"/>
      <c r="G44" s="35"/>
      <c r="H44" s="17"/>
      <c r="I44" s="17"/>
      <c r="J44" s="17"/>
    </row>
    <row r="45" spans="1:10" ht="6" customHeight="1" x14ac:dyDescent="0.2">
      <c r="A45" s="37"/>
      <c r="B45" s="38"/>
      <c r="C45" s="33"/>
      <c r="D45" s="35">
        <f>IF(C46-C44&lt;0,1000)+C46-C44</f>
        <v>16.330000000000041</v>
      </c>
      <c r="E45" s="35"/>
      <c r="F45" s="35">
        <f>(E44+E46)/2</f>
        <v>0.11</v>
      </c>
      <c r="G45" s="35">
        <f>D45*F45</f>
        <v>1.7963000000000044</v>
      </c>
      <c r="H45" s="17"/>
      <c r="I45" s="17"/>
      <c r="J45" s="17"/>
    </row>
    <row r="46" spans="1:10" ht="6" customHeight="1" x14ac:dyDescent="0.2">
      <c r="A46" s="37">
        <v>20</v>
      </c>
      <c r="B46" s="38">
        <v>0</v>
      </c>
      <c r="C46" s="33">
        <v>375.79</v>
      </c>
      <c r="D46" s="35"/>
      <c r="E46" s="35">
        <v>0.22</v>
      </c>
      <c r="F46" s="35"/>
      <c r="G46" s="35"/>
      <c r="H46" s="17"/>
      <c r="I46" s="17"/>
      <c r="J46" s="17"/>
    </row>
    <row r="47" spans="1:10" ht="6" customHeight="1" x14ac:dyDescent="0.2">
      <c r="A47" s="37"/>
      <c r="B47" s="38"/>
      <c r="C47" s="33"/>
      <c r="D47" s="35">
        <f>IF(C48-C46&lt;0,1000)+C48-C46</f>
        <v>21.680000000000007</v>
      </c>
      <c r="E47" s="35"/>
      <c r="F47" s="35">
        <f>(E46+E48)/2</f>
        <v>0.2</v>
      </c>
      <c r="G47" s="35">
        <f>D47*F47</f>
        <v>4.3360000000000012</v>
      </c>
      <c r="H47" s="17"/>
      <c r="I47" s="17"/>
      <c r="J47" s="17"/>
    </row>
    <row r="48" spans="1:10" ht="6" customHeight="1" x14ac:dyDescent="0.2">
      <c r="A48" s="37">
        <v>21</v>
      </c>
      <c r="B48" s="38">
        <v>0</v>
      </c>
      <c r="C48" s="33">
        <v>397.47</v>
      </c>
      <c r="D48" s="35"/>
      <c r="E48" s="35">
        <v>0.18</v>
      </c>
      <c r="F48" s="35"/>
      <c r="G48" s="35"/>
      <c r="H48" s="17"/>
      <c r="I48" s="17"/>
      <c r="J48" s="17"/>
    </row>
    <row r="49" spans="1:10" ht="6" customHeight="1" x14ac:dyDescent="0.2">
      <c r="A49" s="37"/>
      <c r="B49" s="38"/>
      <c r="C49" s="33"/>
      <c r="D49" s="35">
        <f>IF(C50-C48&lt;0,1000)+C50-C48</f>
        <v>20.449999999999989</v>
      </c>
      <c r="E49" s="35"/>
      <c r="F49" s="35">
        <f>(E48+E50)/2</f>
        <v>0.09</v>
      </c>
      <c r="G49" s="35">
        <f>D49*F49</f>
        <v>1.8404999999999989</v>
      </c>
      <c r="H49" s="17"/>
      <c r="I49" s="17"/>
      <c r="J49" s="17"/>
    </row>
    <row r="50" spans="1:10" ht="6" customHeight="1" x14ac:dyDescent="0.2">
      <c r="A50" s="37">
        <v>22</v>
      </c>
      <c r="B50" s="38">
        <v>0</v>
      </c>
      <c r="C50" s="33">
        <v>417.92</v>
      </c>
      <c r="D50" s="35"/>
      <c r="E50" s="35">
        <v>0</v>
      </c>
      <c r="F50" s="35"/>
      <c r="G50" s="35"/>
      <c r="H50" s="17"/>
      <c r="I50" s="17"/>
      <c r="J50" s="17"/>
    </row>
    <row r="51" spans="1:10" ht="6" customHeight="1" x14ac:dyDescent="0.2">
      <c r="A51" s="37"/>
      <c r="B51" s="38"/>
      <c r="C51" s="33"/>
      <c r="D51" s="35">
        <f>IF(C52-C50&lt;0,1000)+C52-C50</f>
        <v>18.649999999999977</v>
      </c>
      <c r="E51" s="35"/>
      <c r="F51" s="35">
        <f>(E50+E52)/2</f>
        <v>0.05</v>
      </c>
      <c r="G51" s="35">
        <f>D51*F51</f>
        <v>0.93249999999999889</v>
      </c>
      <c r="H51" s="17"/>
      <c r="I51" s="17"/>
      <c r="J51" s="17"/>
    </row>
    <row r="52" spans="1:10" ht="6" customHeight="1" x14ac:dyDescent="0.2">
      <c r="A52" s="37">
        <v>23</v>
      </c>
      <c r="B52" s="38">
        <v>0</v>
      </c>
      <c r="C52" s="33">
        <v>436.57</v>
      </c>
      <c r="D52" s="35"/>
      <c r="E52" s="35">
        <v>0.1</v>
      </c>
      <c r="F52" s="35"/>
      <c r="G52" s="35"/>
      <c r="H52" s="17"/>
      <c r="I52" s="17"/>
      <c r="J52" s="17"/>
    </row>
    <row r="53" spans="1:10" ht="6" customHeight="1" x14ac:dyDescent="0.2">
      <c r="A53" s="37"/>
      <c r="B53" s="38"/>
      <c r="C53" s="33"/>
      <c r="D53" s="35">
        <f>IF(C54-C52&lt;0,1000)+C54-C52</f>
        <v>23.310000000000002</v>
      </c>
      <c r="E53" s="35"/>
      <c r="F53" s="35">
        <f>(E52+E54)/2</f>
        <v>0.115</v>
      </c>
      <c r="G53" s="35">
        <f>D53*F53</f>
        <v>2.6806500000000004</v>
      </c>
      <c r="H53" s="17"/>
      <c r="I53" s="17"/>
      <c r="J53" s="17"/>
    </row>
    <row r="54" spans="1:10" ht="6" customHeight="1" x14ac:dyDescent="0.2">
      <c r="A54" s="37">
        <v>24</v>
      </c>
      <c r="B54" s="38">
        <v>0</v>
      </c>
      <c r="C54" s="33">
        <v>459.88</v>
      </c>
      <c r="D54" s="35"/>
      <c r="E54" s="35">
        <v>0.13</v>
      </c>
      <c r="F54" s="35"/>
      <c r="G54" s="35"/>
      <c r="H54" s="17"/>
      <c r="I54" s="17"/>
      <c r="J54" s="17"/>
    </row>
    <row r="55" spans="1:10" ht="6" customHeight="1" x14ac:dyDescent="0.2">
      <c r="A55" s="37"/>
      <c r="B55" s="38"/>
      <c r="C55" s="33"/>
      <c r="D55" s="35">
        <f>IF(C56-C54&lt;0,1000)+C56-C54</f>
        <v>17.480000000000018</v>
      </c>
      <c r="E55" s="35"/>
      <c r="F55" s="35">
        <f>(E54+E56)/2</f>
        <v>0.15000000000000002</v>
      </c>
      <c r="G55" s="35">
        <f>D55*F55</f>
        <v>2.622000000000003</v>
      </c>
      <c r="H55" s="17"/>
      <c r="I55" s="17"/>
      <c r="J55" s="17"/>
    </row>
    <row r="56" spans="1:10" ht="6" customHeight="1" x14ac:dyDescent="0.2">
      <c r="A56" s="37">
        <v>25</v>
      </c>
      <c r="B56" s="38">
        <v>0</v>
      </c>
      <c r="C56" s="33">
        <v>477.36</v>
      </c>
      <c r="D56" s="35"/>
      <c r="E56" s="35">
        <v>0.17</v>
      </c>
      <c r="F56" s="35"/>
      <c r="G56" s="35"/>
      <c r="H56" s="17"/>
      <c r="I56" s="17"/>
      <c r="J56" s="17"/>
    </row>
    <row r="57" spans="1:10" ht="6" customHeight="1" x14ac:dyDescent="0.2">
      <c r="A57" s="37"/>
      <c r="B57" s="38"/>
      <c r="C57" s="33"/>
      <c r="D57" s="35">
        <f>IF(C58-C56&lt;0,1000)+C58-C56</f>
        <v>28.939999999999998</v>
      </c>
      <c r="E57" s="35"/>
      <c r="F57" s="35">
        <f>(E56+E58)/2</f>
        <v>8.5000000000000006E-2</v>
      </c>
      <c r="G57" s="35">
        <f>D57*F57</f>
        <v>2.4599000000000002</v>
      </c>
      <c r="H57" s="17"/>
      <c r="I57" s="17"/>
      <c r="J57" s="17"/>
    </row>
    <row r="58" spans="1:10" ht="6" customHeight="1" x14ac:dyDescent="0.2">
      <c r="A58" s="37">
        <v>26</v>
      </c>
      <c r="B58" s="38">
        <v>0</v>
      </c>
      <c r="C58" s="33">
        <v>506.3</v>
      </c>
      <c r="D58" s="35"/>
      <c r="E58" s="35">
        <v>0</v>
      </c>
      <c r="F58" s="35"/>
      <c r="G58" s="35"/>
      <c r="H58" s="17"/>
      <c r="I58" s="17"/>
      <c r="J58" s="17"/>
    </row>
    <row r="59" spans="1:10" ht="6" customHeight="1" x14ac:dyDescent="0.2">
      <c r="A59" s="37"/>
      <c r="B59" s="38"/>
      <c r="C59" s="33"/>
      <c r="D59" s="35">
        <f>IF(C60-C58&lt;0,1000)+C60-C58</f>
        <v>20.430000000000007</v>
      </c>
      <c r="E59" s="35"/>
      <c r="F59" s="35">
        <f>(E58+E60)/2</f>
        <v>0</v>
      </c>
      <c r="G59" s="35">
        <f>D59*F59</f>
        <v>0</v>
      </c>
      <c r="H59" s="17"/>
      <c r="I59" s="17"/>
      <c r="J59" s="17"/>
    </row>
    <row r="60" spans="1:10" ht="6" customHeight="1" x14ac:dyDescent="0.2">
      <c r="A60" s="37">
        <v>27</v>
      </c>
      <c r="B60" s="38">
        <v>0</v>
      </c>
      <c r="C60" s="33">
        <v>526.73</v>
      </c>
      <c r="D60" s="35"/>
      <c r="E60" s="35">
        <v>0</v>
      </c>
      <c r="F60" s="35"/>
      <c r="G60" s="35"/>
      <c r="H60" s="17"/>
      <c r="I60" s="17"/>
      <c r="J60" s="17"/>
    </row>
    <row r="61" spans="1:10" ht="6" customHeight="1" x14ac:dyDescent="0.2">
      <c r="A61" s="37"/>
      <c r="B61" s="38"/>
      <c r="C61" s="33"/>
      <c r="D61" s="35">
        <f>IF(C62-C60&lt;0,1000)+C62-C60</f>
        <v>21.42999999999995</v>
      </c>
      <c r="E61" s="35"/>
      <c r="F61" s="35">
        <f>(E60+E62)/2</f>
        <v>0</v>
      </c>
      <c r="G61" s="35">
        <f>D61*F61</f>
        <v>0</v>
      </c>
      <c r="H61" s="17"/>
      <c r="I61" s="17"/>
      <c r="J61" s="17"/>
    </row>
    <row r="62" spans="1:10" ht="6" customHeight="1" x14ac:dyDescent="0.2">
      <c r="A62" s="37">
        <v>28</v>
      </c>
      <c r="B62" s="38">
        <v>0</v>
      </c>
      <c r="C62" s="39">
        <v>548.16</v>
      </c>
      <c r="D62" s="35"/>
      <c r="E62" s="35">
        <v>0</v>
      </c>
      <c r="F62" s="35"/>
      <c r="G62" s="35"/>
      <c r="H62" s="17"/>
      <c r="I62" s="17"/>
      <c r="J62" s="17"/>
    </row>
    <row r="63" spans="1:10" ht="6" customHeight="1" x14ac:dyDescent="0.2">
      <c r="A63" s="37"/>
      <c r="B63" s="38"/>
      <c r="C63" s="39"/>
      <c r="D63" s="35">
        <f>IF(C64-C62&lt;0,1000)+C64-C62</f>
        <v>17.800000000000068</v>
      </c>
      <c r="E63" s="35"/>
      <c r="F63" s="35">
        <f>(E62+E64)/2</f>
        <v>0</v>
      </c>
      <c r="G63" s="35">
        <f>D63*F63</f>
        <v>0</v>
      </c>
      <c r="H63" s="17"/>
      <c r="I63" s="17"/>
      <c r="J63" s="17"/>
    </row>
    <row r="64" spans="1:10" ht="6" customHeight="1" x14ac:dyDescent="0.2">
      <c r="A64" s="37">
        <v>29</v>
      </c>
      <c r="B64" s="38">
        <v>0</v>
      </c>
      <c r="C64" s="39">
        <v>565.96</v>
      </c>
      <c r="D64" s="35"/>
      <c r="E64" s="35">
        <v>0</v>
      </c>
      <c r="F64" s="35"/>
      <c r="G64" s="35"/>
      <c r="H64" s="17"/>
      <c r="I64" s="17"/>
      <c r="J64" s="17"/>
    </row>
    <row r="65" spans="1:10" ht="6" customHeight="1" x14ac:dyDescent="0.2">
      <c r="A65" s="37"/>
      <c r="B65" s="38"/>
      <c r="C65" s="39"/>
      <c r="D65" s="35">
        <f>IF(C66-C64&lt;0,1000)+C66-C64</f>
        <v>25.730000000000018</v>
      </c>
      <c r="E65" s="35"/>
      <c r="F65" s="35">
        <f>(E64+E66)/2</f>
        <v>0</v>
      </c>
      <c r="G65" s="35">
        <f>D65*F65</f>
        <v>0</v>
      </c>
      <c r="H65" s="17"/>
      <c r="I65" s="17"/>
      <c r="J65" s="17"/>
    </row>
    <row r="66" spans="1:10" ht="6" customHeight="1" x14ac:dyDescent="0.2">
      <c r="A66" s="37">
        <v>30</v>
      </c>
      <c r="B66" s="38">
        <v>0</v>
      </c>
      <c r="C66" s="33">
        <v>591.69000000000005</v>
      </c>
      <c r="D66" s="35"/>
      <c r="E66" s="35">
        <v>0</v>
      </c>
      <c r="F66" s="35"/>
      <c r="G66" s="35"/>
      <c r="H66" s="17"/>
      <c r="I66" s="17"/>
      <c r="J66" s="17"/>
    </row>
    <row r="67" spans="1:10" ht="6" customHeight="1" x14ac:dyDescent="0.2">
      <c r="A67" s="37"/>
      <c r="B67" s="38"/>
      <c r="C67" s="33"/>
      <c r="D67" s="35">
        <f>IF(C68-C66&lt;0,1000)+C68-C66</f>
        <v>24.169999999999959</v>
      </c>
      <c r="E67" s="35"/>
      <c r="F67" s="35">
        <f>(E66+E68)/2</f>
        <v>0</v>
      </c>
      <c r="G67" s="35">
        <f>D67*F67</f>
        <v>0</v>
      </c>
      <c r="H67" s="17"/>
      <c r="I67" s="17"/>
      <c r="J67" s="17"/>
    </row>
    <row r="68" spans="1:10" ht="6" customHeight="1" x14ac:dyDescent="0.2">
      <c r="A68" s="37">
        <v>31</v>
      </c>
      <c r="B68" s="38">
        <v>0</v>
      </c>
      <c r="C68" s="33">
        <v>615.86</v>
      </c>
      <c r="D68" s="35"/>
      <c r="E68" s="35">
        <v>0</v>
      </c>
      <c r="F68" s="35"/>
      <c r="G68" s="35"/>
      <c r="H68" s="17"/>
      <c r="I68" s="17"/>
      <c r="J68" s="17"/>
    </row>
    <row r="69" spans="1:10" ht="6" customHeight="1" x14ac:dyDescent="0.2">
      <c r="A69" s="37"/>
      <c r="B69" s="38"/>
      <c r="C69" s="33"/>
      <c r="D69" s="35">
        <f>IF(C70-C68&lt;0,1000)+C70-C68</f>
        <v>20.559999999999945</v>
      </c>
      <c r="E69" s="35"/>
      <c r="F69" s="35">
        <f>(E68+E70)/2</f>
        <v>0</v>
      </c>
      <c r="G69" s="35">
        <f>D69*F69</f>
        <v>0</v>
      </c>
      <c r="H69" s="17"/>
      <c r="I69" s="17"/>
      <c r="J69" s="17"/>
    </row>
    <row r="70" spans="1:10" ht="6" customHeight="1" x14ac:dyDescent="0.2">
      <c r="A70" s="37">
        <v>32</v>
      </c>
      <c r="B70" s="38">
        <v>0</v>
      </c>
      <c r="C70" s="33">
        <v>636.41999999999996</v>
      </c>
      <c r="D70" s="35"/>
      <c r="E70" s="35">
        <v>0</v>
      </c>
      <c r="F70" s="35"/>
      <c r="G70" s="35"/>
      <c r="H70" s="17"/>
      <c r="I70" s="17"/>
      <c r="J70" s="17"/>
    </row>
    <row r="71" spans="1:10" ht="6" customHeight="1" x14ac:dyDescent="0.2">
      <c r="A71" s="37"/>
      <c r="B71" s="38"/>
      <c r="C71" s="33"/>
      <c r="D71" s="35">
        <f>IF(C72-C70&lt;0,1000)+C72-C70</f>
        <v>19.060000000000059</v>
      </c>
      <c r="E71" s="35"/>
      <c r="F71" s="35">
        <f>(E70+E72)/2</f>
        <v>0</v>
      </c>
      <c r="G71" s="35">
        <f>D71*F71</f>
        <v>0</v>
      </c>
      <c r="H71" s="17"/>
      <c r="I71" s="17"/>
      <c r="J71" s="17"/>
    </row>
    <row r="72" spans="1:10" ht="6" customHeight="1" x14ac:dyDescent="0.2">
      <c r="A72" s="37">
        <v>33</v>
      </c>
      <c r="B72" s="38">
        <v>0</v>
      </c>
      <c r="C72" s="33">
        <v>655.48</v>
      </c>
      <c r="D72" s="35"/>
      <c r="E72" s="35">
        <v>0</v>
      </c>
      <c r="F72" s="35"/>
      <c r="G72" s="35"/>
      <c r="H72" s="17"/>
      <c r="I72" s="17"/>
      <c r="J72" s="17"/>
    </row>
    <row r="73" spans="1:10" ht="6" customHeight="1" x14ac:dyDescent="0.2">
      <c r="A73" s="37"/>
      <c r="B73" s="38"/>
      <c r="C73" s="33"/>
      <c r="D73" s="35">
        <f>IF(C74-C72&lt;0,1000)+C74-C72</f>
        <v>19.049999999999955</v>
      </c>
      <c r="E73" s="35"/>
      <c r="F73" s="35">
        <f>(E72+E74)/2</f>
        <v>0</v>
      </c>
      <c r="G73" s="35">
        <f>D73*F73</f>
        <v>0</v>
      </c>
      <c r="H73" s="17"/>
      <c r="I73" s="17"/>
      <c r="J73" s="17"/>
    </row>
    <row r="74" spans="1:10" ht="6" customHeight="1" x14ac:dyDescent="0.2">
      <c r="A74" s="37">
        <v>34</v>
      </c>
      <c r="B74" s="38">
        <v>0</v>
      </c>
      <c r="C74" s="33">
        <v>674.53</v>
      </c>
      <c r="D74" s="35"/>
      <c r="E74" s="35">
        <v>0</v>
      </c>
      <c r="F74" s="35"/>
      <c r="G74" s="35"/>
      <c r="H74" s="17"/>
      <c r="I74" s="17"/>
      <c r="J74" s="17"/>
    </row>
    <row r="75" spans="1:10" ht="6" customHeight="1" x14ac:dyDescent="0.2">
      <c r="A75" s="37"/>
      <c r="B75" s="38"/>
      <c r="C75" s="33"/>
      <c r="D75" s="35">
        <f>IF(C76-C74&lt;0,1000)+C76-C74</f>
        <v>18.210000000000036</v>
      </c>
      <c r="E75" s="35"/>
      <c r="F75" s="35">
        <f>(E74+E76)/2</f>
        <v>0</v>
      </c>
      <c r="G75" s="35">
        <f>D75*F75</f>
        <v>0</v>
      </c>
      <c r="H75" s="17"/>
      <c r="I75" s="17"/>
      <c r="J75" s="17"/>
    </row>
    <row r="76" spans="1:10" ht="6" customHeight="1" x14ac:dyDescent="0.2">
      <c r="A76" s="37">
        <v>35</v>
      </c>
      <c r="B76" s="38">
        <v>0</v>
      </c>
      <c r="C76" s="33">
        <v>692.74</v>
      </c>
      <c r="D76" s="35"/>
      <c r="E76" s="35">
        <v>0</v>
      </c>
      <c r="F76" s="35"/>
      <c r="G76" s="35"/>
      <c r="H76" s="17"/>
      <c r="I76" s="17"/>
      <c r="J76" s="17"/>
    </row>
    <row r="77" spans="1:10" ht="6" customHeight="1" x14ac:dyDescent="0.2">
      <c r="A77" s="37"/>
      <c r="B77" s="38"/>
      <c r="C77" s="33"/>
      <c r="D77" s="35">
        <f>IF(C78-C76&lt;0,1000)+C78-C76</f>
        <v>20.279999999999973</v>
      </c>
      <c r="E77" s="35"/>
      <c r="F77" s="35">
        <f>(E76+E78)/2</f>
        <v>0</v>
      </c>
      <c r="G77" s="35">
        <f>D77*F77</f>
        <v>0</v>
      </c>
      <c r="H77" s="17"/>
      <c r="I77" s="17"/>
      <c r="J77" s="17"/>
    </row>
    <row r="78" spans="1:10" ht="6" customHeight="1" x14ac:dyDescent="0.2">
      <c r="A78" s="37">
        <v>36</v>
      </c>
      <c r="B78" s="38">
        <v>0</v>
      </c>
      <c r="C78" s="33">
        <v>713.02</v>
      </c>
      <c r="D78" s="35"/>
      <c r="E78" s="35">
        <v>0</v>
      </c>
      <c r="F78" s="35"/>
      <c r="G78" s="35"/>
      <c r="H78" s="17"/>
      <c r="I78" s="17"/>
      <c r="J78" s="17"/>
    </row>
    <row r="79" spans="1:10" ht="6" customHeight="1" x14ac:dyDescent="0.2">
      <c r="A79" s="37"/>
      <c r="B79" s="38"/>
      <c r="C79" s="33"/>
      <c r="D79" s="35">
        <f>IF(C80-C78&lt;0,1000)+C80-C78</f>
        <v>22.300000000000068</v>
      </c>
      <c r="E79" s="35"/>
      <c r="F79" s="35">
        <f>(E78+E80)/2</f>
        <v>1.4999999999999999E-2</v>
      </c>
      <c r="G79" s="35">
        <f>D79*F79</f>
        <v>0.33450000000000102</v>
      </c>
      <c r="H79" s="17"/>
      <c r="I79" s="17"/>
      <c r="J79" s="17"/>
    </row>
    <row r="80" spans="1:10" ht="6" customHeight="1" x14ac:dyDescent="0.2">
      <c r="A80" s="37">
        <v>37</v>
      </c>
      <c r="B80" s="38">
        <v>0</v>
      </c>
      <c r="C80" s="33">
        <v>735.32</v>
      </c>
      <c r="D80" s="35"/>
      <c r="E80" s="35">
        <v>0.03</v>
      </c>
      <c r="F80" s="35"/>
      <c r="G80" s="35"/>
      <c r="H80" s="17"/>
      <c r="I80" s="17"/>
      <c r="J80" s="17"/>
    </row>
    <row r="81" spans="1:10" ht="6" customHeight="1" x14ac:dyDescent="0.2">
      <c r="A81" s="37"/>
      <c r="B81" s="38"/>
      <c r="C81" s="33"/>
      <c r="D81" s="35">
        <f>IF(C82-C80&lt;0,1000)+C82-C80</f>
        <v>19.849999999999909</v>
      </c>
      <c r="E81" s="35"/>
      <c r="F81" s="35">
        <f>(E80+E82)/2</f>
        <v>0.02</v>
      </c>
      <c r="G81" s="35">
        <f>D81*F81</f>
        <v>0.39699999999999819</v>
      </c>
      <c r="H81" s="17"/>
      <c r="I81" s="17"/>
      <c r="J81" s="17"/>
    </row>
    <row r="82" spans="1:10" ht="6" customHeight="1" x14ac:dyDescent="0.2">
      <c r="A82" s="37">
        <v>38</v>
      </c>
      <c r="B82" s="38">
        <v>0</v>
      </c>
      <c r="C82" s="33">
        <v>755.17</v>
      </c>
      <c r="D82" s="35"/>
      <c r="E82" s="35">
        <v>0.01</v>
      </c>
      <c r="F82" s="35"/>
      <c r="G82" s="35"/>
      <c r="H82" s="17"/>
      <c r="I82" s="17"/>
      <c r="J82" s="17"/>
    </row>
    <row r="83" spans="1:10" ht="6" customHeight="1" x14ac:dyDescent="0.2">
      <c r="A83" s="37"/>
      <c r="B83" s="38"/>
      <c r="C83" s="33"/>
      <c r="D83" s="35">
        <f>IF(C84-C82&lt;0,1000)+C84-C82</f>
        <v>23.790000000000077</v>
      </c>
      <c r="E83" s="35"/>
      <c r="F83" s="35">
        <f>(E82+E84)/2</f>
        <v>5.0000000000000001E-3</v>
      </c>
      <c r="G83" s="35">
        <f>D83*F83</f>
        <v>0.11895000000000039</v>
      </c>
      <c r="H83" s="17"/>
      <c r="I83" s="17"/>
      <c r="J83" s="17"/>
    </row>
    <row r="84" spans="1:10" ht="6" customHeight="1" x14ac:dyDescent="0.2">
      <c r="A84" s="37"/>
      <c r="B84" s="38">
        <v>0</v>
      </c>
      <c r="C84" s="33">
        <v>778.96</v>
      </c>
      <c r="D84" s="35"/>
      <c r="E84" s="35">
        <v>0</v>
      </c>
      <c r="F84" s="35"/>
      <c r="G84" s="35"/>
      <c r="H84" s="17"/>
      <c r="I84" s="17"/>
      <c r="J84" s="17"/>
    </row>
    <row r="85" spans="1:10" ht="6" customHeight="1" x14ac:dyDescent="0.2">
      <c r="A85" s="37"/>
      <c r="B85" s="38"/>
      <c r="C85" s="33"/>
      <c r="D85" s="35">
        <f>IF(C86-C84&lt;0,1000)+C86-C84</f>
        <v>15</v>
      </c>
      <c r="E85" s="35"/>
      <c r="F85" s="35">
        <f>(E84+E86)/2</f>
        <v>0</v>
      </c>
      <c r="G85" s="35">
        <f>D85*F85</f>
        <v>0</v>
      </c>
      <c r="H85" s="17"/>
      <c r="I85" s="17"/>
      <c r="J85" s="17"/>
    </row>
    <row r="86" spans="1:10" ht="6" customHeight="1" x14ac:dyDescent="0.2">
      <c r="A86" s="40" t="s">
        <v>16</v>
      </c>
      <c r="B86" s="38">
        <v>0</v>
      </c>
      <c r="C86" s="33">
        <v>793.96</v>
      </c>
      <c r="D86" s="35"/>
      <c r="E86" s="35">
        <v>0</v>
      </c>
      <c r="F86" s="35"/>
      <c r="G86" s="35"/>
      <c r="H86" s="17"/>
      <c r="I86" s="17"/>
      <c r="J86" s="17"/>
    </row>
    <row r="87" spans="1:10" ht="6" customHeight="1" x14ac:dyDescent="0.2">
      <c r="A87" s="40"/>
      <c r="B87" s="38"/>
      <c r="C87" s="33"/>
      <c r="D87" s="35">
        <f>IF(C88-C86&lt;0,1000)+C88-C86</f>
        <v>15.019999999999982</v>
      </c>
      <c r="E87" s="35"/>
      <c r="F87" s="35">
        <f>(E86+E88)/2</f>
        <v>0</v>
      </c>
      <c r="G87" s="35">
        <f>D87*F87</f>
        <v>0</v>
      </c>
      <c r="H87" s="17"/>
      <c r="I87" s="17"/>
      <c r="J87" s="17"/>
    </row>
    <row r="88" spans="1:10" ht="6" customHeight="1" x14ac:dyDescent="0.2">
      <c r="A88" s="37"/>
      <c r="B88" s="38">
        <v>0</v>
      </c>
      <c r="C88" s="33">
        <v>808.98</v>
      </c>
      <c r="D88" s="35"/>
      <c r="E88" s="35">
        <v>0</v>
      </c>
      <c r="F88" s="35"/>
      <c r="G88" s="35"/>
      <c r="H88" s="17"/>
      <c r="I88" s="17"/>
      <c r="J88" s="17"/>
    </row>
    <row r="89" spans="1:10" ht="6" customHeight="1" x14ac:dyDescent="0.2">
      <c r="A89" s="37"/>
      <c r="B89" s="38"/>
      <c r="C89" s="33"/>
      <c r="D89" s="35">
        <f>IF(C90-C88&lt;0,1000)+C90-C88</f>
        <v>8.4800000000000182</v>
      </c>
      <c r="E89" s="35"/>
      <c r="F89" s="35">
        <f>(E88+E90)/2</f>
        <v>0</v>
      </c>
      <c r="G89" s="35">
        <f>D89*F89</f>
        <v>0</v>
      </c>
      <c r="H89" s="17"/>
      <c r="I89" s="17"/>
      <c r="J89" s="17"/>
    </row>
    <row r="90" spans="1:10" ht="6" customHeight="1" x14ac:dyDescent="0.2">
      <c r="A90" s="37">
        <v>43</v>
      </c>
      <c r="B90" s="38">
        <v>0</v>
      </c>
      <c r="C90" s="33">
        <v>817.46</v>
      </c>
      <c r="D90" s="35"/>
      <c r="E90" s="35">
        <v>0</v>
      </c>
      <c r="F90" s="35"/>
      <c r="G90" s="35"/>
      <c r="H90" s="17"/>
      <c r="I90" s="17"/>
      <c r="J90" s="17"/>
    </row>
    <row r="91" spans="1:10" ht="6" customHeight="1" x14ac:dyDescent="0.2">
      <c r="A91" s="37"/>
      <c r="B91" s="38"/>
      <c r="C91" s="33"/>
      <c r="D91" s="35">
        <f>IF(C92-C90&lt;0,1000)+C92-C90</f>
        <v>12.629999999999995</v>
      </c>
      <c r="E91" s="35"/>
      <c r="F91" s="35">
        <f>(E90+E92)/2</f>
        <v>0</v>
      </c>
      <c r="G91" s="35">
        <f>D91*F91</f>
        <v>0</v>
      </c>
      <c r="H91" s="17"/>
      <c r="I91" s="17"/>
      <c r="J91" s="17"/>
    </row>
    <row r="92" spans="1:10" ht="6" customHeight="1" x14ac:dyDescent="0.2">
      <c r="A92" s="37">
        <v>44</v>
      </c>
      <c r="B92" s="38">
        <v>0</v>
      </c>
      <c r="C92" s="33">
        <v>830.09</v>
      </c>
      <c r="D92" s="35"/>
      <c r="E92" s="35">
        <v>0</v>
      </c>
      <c r="F92" s="35"/>
      <c r="G92" s="35"/>
      <c r="H92" s="17"/>
      <c r="I92" s="17"/>
      <c r="J92" s="17"/>
    </row>
    <row r="93" spans="1:10" ht="6" customHeight="1" x14ac:dyDescent="0.2">
      <c r="A93" s="37"/>
      <c r="B93" s="38"/>
      <c r="C93" s="33"/>
      <c r="D93" s="35">
        <f>IF(C94-C92&lt;0,1000)+C94-C92</f>
        <v>11.629999999999995</v>
      </c>
      <c r="E93" s="35"/>
      <c r="F93" s="35">
        <f>(E92+E94)/2</f>
        <v>0.01</v>
      </c>
      <c r="G93" s="35">
        <f>D93*F93</f>
        <v>0.11629999999999996</v>
      </c>
      <c r="H93" s="17"/>
      <c r="I93" s="17"/>
      <c r="J93" s="17"/>
    </row>
    <row r="94" spans="1:10" ht="6" customHeight="1" x14ac:dyDescent="0.2">
      <c r="A94" s="37">
        <v>45</v>
      </c>
      <c r="B94" s="38">
        <v>0</v>
      </c>
      <c r="C94" s="33">
        <v>841.72</v>
      </c>
      <c r="D94" s="35"/>
      <c r="E94" s="35">
        <v>0.02</v>
      </c>
      <c r="F94" s="35"/>
      <c r="G94" s="35"/>
      <c r="H94" s="17"/>
      <c r="I94" s="17"/>
      <c r="J94" s="17"/>
    </row>
    <row r="95" spans="1:10" ht="6" customHeight="1" x14ac:dyDescent="0.2">
      <c r="A95" s="37"/>
      <c r="B95" s="38"/>
      <c r="C95" s="33"/>
      <c r="D95" s="35">
        <f>IF(C96-C94&lt;0,1000)+C96-C94</f>
        <v>10.100000000000023</v>
      </c>
      <c r="E95" s="35"/>
      <c r="F95" s="35">
        <f>(E94+E96)/2</f>
        <v>0.15000000000000002</v>
      </c>
      <c r="G95" s="35">
        <f>D95*F95</f>
        <v>1.5150000000000037</v>
      </c>
      <c r="H95" s="17"/>
      <c r="I95" s="17"/>
      <c r="J95" s="17"/>
    </row>
    <row r="96" spans="1:10" ht="6" customHeight="1" x14ac:dyDescent="0.2">
      <c r="A96" s="37"/>
      <c r="B96" s="38">
        <v>0</v>
      </c>
      <c r="C96" s="33">
        <v>851.82</v>
      </c>
      <c r="D96" s="35"/>
      <c r="E96" s="35">
        <v>0.28000000000000003</v>
      </c>
      <c r="F96" s="35"/>
      <c r="G96" s="35"/>
      <c r="H96" s="17"/>
      <c r="I96" s="17"/>
      <c r="J96" s="17"/>
    </row>
    <row r="97" spans="1:10" ht="6" customHeight="1" x14ac:dyDescent="0.2">
      <c r="A97" s="37"/>
      <c r="B97" s="38"/>
      <c r="C97" s="33"/>
      <c r="D97" s="35"/>
      <c r="E97" s="35"/>
      <c r="F97" s="35"/>
      <c r="G97" s="35"/>
      <c r="H97" s="17"/>
      <c r="I97" s="17"/>
      <c r="J97" s="17"/>
    </row>
    <row r="98" spans="1:10" ht="6" customHeight="1" x14ac:dyDescent="0.2">
      <c r="A98" s="37"/>
      <c r="B98" s="38"/>
      <c r="C98" s="33"/>
      <c r="D98" s="35"/>
      <c r="E98" s="35"/>
      <c r="F98" s="35"/>
      <c r="G98" s="35"/>
      <c r="H98" s="17"/>
      <c r="I98" s="17"/>
      <c r="J98" s="17"/>
    </row>
    <row r="99" spans="1:10" ht="6" customHeight="1" x14ac:dyDescent="0.2">
      <c r="A99" s="37"/>
      <c r="B99" s="38"/>
      <c r="C99" s="33"/>
      <c r="D99" s="35"/>
      <c r="E99" s="35"/>
      <c r="F99" s="35"/>
      <c r="G99" s="35"/>
      <c r="H99" s="17"/>
      <c r="I99" s="17"/>
      <c r="J99" s="17"/>
    </row>
    <row r="100" spans="1:10" ht="6" customHeight="1" x14ac:dyDescent="0.2">
      <c r="A100" s="18"/>
      <c r="B100" s="19"/>
      <c r="C100" s="20"/>
      <c r="D100" s="35"/>
      <c r="E100" s="17"/>
      <c r="F100" s="35"/>
      <c r="G100" s="35"/>
      <c r="H100" s="17"/>
      <c r="I100" s="17"/>
      <c r="J100" s="17"/>
    </row>
    <row r="101" spans="1:10" ht="0.75" customHeight="1" x14ac:dyDescent="0.2">
      <c r="A101" s="5" t="e">
        <f>#REF!+1</f>
        <v>#REF!</v>
      </c>
      <c r="B101" s="21"/>
      <c r="C101" s="22"/>
      <c r="D101" s="17"/>
      <c r="E101" s="17"/>
      <c r="F101" s="17"/>
      <c r="G101" s="17"/>
      <c r="H101" s="17"/>
      <c r="I101" s="17"/>
      <c r="J101" s="17"/>
    </row>
    <row r="102" spans="1:10" ht="7.5" customHeight="1" x14ac:dyDescent="0.2">
      <c r="A102" s="41" t="s">
        <v>17</v>
      </c>
      <c r="B102" s="41"/>
      <c r="C102" s="41"/>
      <c r="D102" s="42">
        <f>SUM(D8:D100)</f>
        <v>882.80000000000007</v>
      </c>
      <c r="E102" s="43"/>
      <c r="F102" s="43"/>
      <c r="G102" s="42">
        <f>SUM(G8:G100)</f>
        <v>24.248900000000013</v>
      </c>
      <c r="H102" s="17"/>
      <c r="I102" s="17"/>
      <c r="J102" s="23"/>
    </row>
    <row r="103" spans="1:10" ht="7.5" customHeight="1" x14ac:dyDescent="0.2">
      <c r="A103" s="41"/>
      <c r="B103" s="41"/>
      <c r="C103" s="41"/>
      <c r="D103" s="42"/>
      <c r="E103" s="43"/>
      <c r="F103" s="43"/>
      <c r="G103" s="42"/>
      <c r="H103" s="17"/>
      <c r="I103" s="17"/>
      <c r="J103" s="23"/>
    </row>
    <row r="104" spans="1:10" ht="7.5" customHeight="1" x14ac:dyDescent="0.2">
      <c r="A104" s="41"/>
      <c r="B104" s="41"/>
      <c r="C104" s="41"/>
      <c r="D104" s="42"/>
      <c r="E104" s="43"/>
      <c r="F104" s="43"/>
      <c r="G104" s="42"/>
      <c r="H104" s="17"/>
      <c r="I104" s="17"/>
      <c r="J104" s="23"/>
    </row>
    <row r="105" spans="1:10" ht="7.5" customHeight="1" x14ac:dyDescent="0.2">
      <c r="A105" s="18"/>
      <c r="B105" s="18"/>
      <c r="C105" s="18"/>
      <c r="D105" s="18"/>
      <c r="E105" s="18"/>
      <c r="F105" s="18"/>
      <c r="G105" s="24"/>
      <c r="H105" s="24"/>
      <c r="I105" s="24"/>
      <c r="J105" s="24"/>
    </row>
    <row r="106" spans="1:10" ht="7.5" customHeight="1" x14ac:dyDescent="0.2">
      <c r="A106" s="18"/>
      <c r="B106" s="18"/>
      <c r="C106" s="18"/>
      <c r="D106" s="18"/>
      <c r="E106" s="18"/>
      <c r="F106" s="18"/>
      <c r="G106" s="24"/>
      <c r="H106" s="24"/>
      <c r="I106" s="24"/>
      <c r="J106" s="24"/>
    </row>
    <row r="107" spans="1:10" ht="7.5" customHeight="1" x14ac:dyDescent="0.2">
      <c r="A107" s="18"/>
      <c r="B107" s="18"/>
      <c r="C107" s="18"/>
      <c r="D107" s="18"/>
      <c r="E107" s="18"/>
      <c r="F107" s="18"/>
      <c r="G107" s="24"/>
      <c r="H107" s="24"/>
      <c r="I107" s="24"/>
      <c r="J107" s="24"/>
    </row>
    <row r="108" spans="1:10" ht="7.5" customHeight="1" x14ac:dyDescent="0.2">
      <c r="A108" s="25"/>
      <c r="B108" s="25"/>
      <c r="C108" s="25"/>
      <c r="D108" s="25"/>
      <c r="E108" s="25"/>
      <c r="F108" s="25"/>
      <c r="G108" s="24"/>
      <c r="H108" s="24"/>
      <c r="I108" s="24"/>
      <c r="J108" s="24"/>
    </row>
    <row r="109" spans="1:10" ht="7.5" customHeight="1" x14ac:dyDescent="0.2">
      <c r="A109" s="25"/>
      <c r="B109" s="25"/>
      <c r="C109" s="25"/>
      <c r="D109" s="25"/>
      <c r="E109" s="25"/>
      <c r="F109" s="25"/>
      <c r="G109" s="24"/>
      <c r="H109" s="24"/>
      <c r="I109" s="24"/>
      <c r="J109" s="24"/>
    </row>
    <row r="110" spans="1:10" ht="7.5" customHeight="1" x14ac:dyDescent="0.2">
      <c r="A110" s="25"/>
      <c r="B110" s="25"/>
      <c r="C110" s="25"/>
      <c r="D110" s="25"/>
      <c r="E110" s="25"/>
      <c r="F110" s="25"/>
      <c r="G110" s="24"/>
      <c r="H110" s="24"/>
      <c r="I110" s="24"/>
      <c r="J110" s="24"/>
    </row>
    <row r="111" spans="1:10" ht="7.5" customHeight="1" x14ac:dyDescent="0.2">
      <c r="E111" s="2"/>
      <c r="H111" s="2"/>
    </row>
    <row r="112" spans="1:10" ht="7.5" customHeight="1" x14ac:dyDescent="0.2">
      <c r="E112" s="2"/>
      <c r="H112" s="2"/>
    </row>
    <row r="113" spans="5:8" ht="7.5" customHeight="1" x14ac:dyDescent="0.2">
      <c r="E113" s="2"/>
      <c r="H113" s="2"/>
    </row>
    <row r="114" spans="5:8" ht="7.5" customHeight="1" x14ac:dyDescent="0.2">
      <c r="E114" s="2"/>
      <c r="H114" s="2"/>
    </row>
    <row r="115" spans="5:8" ht="7.5" customHeight="1" x14ac:dyDescent="0.2">
      <c r="E115" s="2"/>
      <c r="H115" s="2"/>
    </row>
    <row r="116" spans="5:8" ht="7.5" customHeight="1" x14ac:dyDescent="0.2">
      <c r="E116" s="2"/>
      <c r="H116" s="2"/>
    </row>
    <row r="117" spans="5:8" ht="7.5" customHeight="1" x14ac:dyDescent="0.2">
      <c r="E117" s="2"/>
      <c r="H117" s="2"/>
    </row>
    <row r="118" spans="5:8" ht="7.5" customHeight="1" x14ac:dyDescent="0.2">
      <c r="E118" s="2"/>
      <c r="H118" s="2"/>
    </row>
    <row r="119" spans="5:8" ht="7.5" customHeight="1" x14ac:dyDescent="0.2">
      <c r="E119" s="2"/>
      <c r="H119" s="2"/>
    </row>
    <row r="120" spans="5:8" ht="7.5" customHeight="1" x14ac:dyDescent="0.2">
      <c r="E120" s="2"/>
      <c r="H120" s="2"/>
    </row>
    <row r="121" spans="5:8" ht="7.5" customHeight="1" x14ac:dyDescent="0.2">
      <c r="E121" s="2"/>
      <c r="H121" s="2"/>
    </row>
    <row r="122" spans="5:8" ht="7.5" customHeight="1" x14ac:dyDescent="0.2">
      <c r="E122" s="2"/>
      <c r="H122" s="2"/>
    </row>
    <row r="123" spans="5:8" ht="7.5" customHeight="1" x14ac:dyDescent="0.2">
      <c r="E123" s="2"/>
      <c r="H123" s="2"/>
    </row>
    <row r="124" spans="5:8" ht="7.5" customHeight="1" x14ac:dyDescent="0.2">
      <c r="E124" s="2"/>
      <c r="H124" s="2"/>
    </row>
    <row r="125" spans="5:8" ht="7.5" customHeight="1" x14ac:dyDescent="0.2">
      <c r="E125" s="2"/>
      <c r="H125" s="2"/>
    </row>
    <row r="126" spans="5:8" ht="7.5" customHeight="1" x14ac:dyDescent="0.2">
      <c r="E126" s="2"/>
      <c r="H126" s="2"/>
    </row>
    <row r="127" spans="5:8" ht="7.5" customHeight="1" x14ac:dyDescent="0.2">
      <c r="E127" s="2"/>
      <c r="H127" s="2"/>
    </row>
    <row r="128" spans="5:8" ht="7.5" customHeight="1" x14ac:dyDescent="0.2">
      <c r="E128" s="2"/>
      <c r="H128" s="2"/>
    </row>
    <row r="129" spans="5:8" ht="7.5" customHeight="1" x14ac:dyDescent="0.2">
      <c r="E129" s="2"/>
      <c r="H129" s="2"/>
    </row>
    <row r="130" spans="5:8" ht="7.5" customHeight="1" x14ac:dyDescent="0.2">
      <c r="E130" s="2"/>
      <c r="H130" s="2"/>
    </row>
    <row r="131" spans="5:8" ht="7.5" customHeight="1" x14ac:dyDescent="0.2">
      <c r="E131" s="2"/>
      <c r="H131" s="2"/>
    </row>
    <row r="132" spans="5:8" ht="7.5" customHeight="1" x14ac:dyDescent="0.2">
      <c r="E132" s="2"/>
      <c r="H132" s="2"/>
    </row>
    <row r="133" spans="5:8" ht="7.5" customHeight="1" x14ac:dyDescent="0.2">
      <c r="E133" s="2"/>
      <c r="H133" s="2"/>
    </row>
    <row r="134" spans="5:8" ht="7.5" customHeight="1" x14ac:dyDescent="0.2">
      <c r="E134" s="2"/>
      <c r="H134" s="2"/>
    </row>
    <row r="135" spans="5:8" ht="7.5" customHeight="1" x14ac:dyDescent="0.2">
      <c r="E135" s="2"/>
      <c r="H135" s="2"/>
    </row>
    <row r="136" spans="5:8" ht="7.5" customHeight="1" x14ac:dyDescent="0.2">
      <c r="E136" s="2"/>
      <c r="H136" s="2"/>
    </row>
    <row r="137" spans="5:8" ht="7.5" customHeight="1" x14ac:dyDescent="0.2">
      <c r="E137" s="2"/>
      <c r="H137" s="2"/>
    </row>
    <row r="138" spans="5:8" ht="7.5" customHeight="1" x14ac:dyDescent="0.2">
      <c r="E138" s="2"/>
      <c r="H138" s="2"/>
    </row>
    <row r="139" spans="5:8" ht="7.5" customHeight="1" x14ac:dyDescent="0.2">
      <c r="E139" s="2"/>
      <c r="H139" s="2"/>
    </row>
    <row r="140" spans="5:8" ht="7.5" customHeight="1" x14ac:dyDescent="0.2"/>
    <row r="141" spans="5:8" ht="7.5" customHeight="1" x14ac:dyDescent="0.2"/>
    <row r="142" spans="5:8" ht="7.5" customHeight="1" x14ac:dyDescent="0.2"/>
    <row r="143" spans="5:8" ht="7.5" customHeight="1" x14ac:dyDescent="0.2"/>
    <row r="144" spans="5:8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  <row r="171" ht="7.5" customHeight="1" x14ac:dyDescent="0.2"/>
    <row r="172" ht="7.5" customHeight="1" x14ac:dyDescent="0.2"/>
    <row r="173" ht="7.5" customHeight="1" x14ac:dyDescent="0.2"/>
    <row r="174" ht="7.5" customHeight="1" x14ac:dyDescent="0.2"/>
    <row r="175" ht="7.5" customHeight="1" x14ac:dyDescent="0.2"/>
    <row r="176" ht="7.5" customHeight="1" x14ac:dyDescent="0.2"/>
    <row r="177" ht="7.5" customHeight="1" x14ac:dyDescent="0.2"/>
    <row r="178" ht="7.5" customHeight="1" x14ac:dyDescent="0.2"/>
    <row r="179" ht="7.5" customHeight="1" x14ac:dyDescent="0.2"/>
    <row r="180" ht="7.5" customHeight="1" x14ac:dyDescent="0.2"/>
    <row r="181" ht="7.5" customHeight="1" x14ac:dyDescent="0.2"/>
    <row r="182" ht="7.5" customHeight="1" x14ac:dyDescent="0.2"/>
    <row r="183" ht="7.5" customHeight="1" x14ac:dyDescent="0.2"/>
    <row r="184" ht="7.5" customHeight="1" x14ac:dyDescent="0.2"/>
    <row r="185" ht="7.5" customHeight="1" x14ac:dyDescent="0.2"/>
    <row r="186" ht="7.5" customHeight="1" x14ac:dyDescent="0.2"/>
    <row r="187" ht="7.5" customHeight="1" x14ac:dyDescent="0.2"/>
    <row r="188" ht="7.5" customHeight="1" x14ac:dyDescent="0.2"/>
    <row r="189" ht="7.5" customHeight="1" x14ac:dyDescent="0.2"/>
    <row r="190" ht="7.5" customHeight="1" x14ac:dyDescent="0.2"/>
    <row r="191" ht="7.5" customHeight="1" x14ac:dyDescent="0.2"/>
    <row r="192" ht="7.5" customHeight="1" x14ac:dyDescent="0.2"/>
    <row r="193" ht="7.5" customHeight="1" x14ac:dyDescent="0.2"/>
    <row r="194" ht="7.5" customHeight="1" x14ac:dyDescent="0.2"/>
    <row r="195" ht="7.5" customHeight="1" x14ac:dyDescent="0.2"/>
    <row r="196" ht="7.5" customHeight="1" x14ac:dyDescent="0.2"/>
    <row r="197" ht="7.5" customHeight="1" x14ac:dyDescent="0.2"/>
    <row r="198" ht="7.5" customHeight="1" x14ac:dyDescent="0.2"/>
    <row r="199" ht="7.5" customHeight="1" x14ac:dyDescent="0.2"/>
    <row r="200" ht="7.5" customHeight="1" x14ac:dyDescent="0.2"/>
    <row r="201" ht="7.5" customHeight="1" x14ac:dyDescent="0.2"/>
    <row r="202" ht="7.5" customHeight="1" x14ac:dyDescent="0.2"/>
    <row r="203" ht="7.5" customHeight="1" x14ac:dyDescent="0.2"/>
    <row r="204" ht="7.5" customHeight="1" x14ac:dyDescent="0.2"/>
    <row r="205" ht="7.5" customHeight="1" x14ac:dyDescent="0.2"/>
    <row r="206" ht="7.5" customHeight="1" x14ac:dyDescent="0.2"/>
    <row r="207" ht="7.5" customHeight="1" x14ac:dyDescent="0.2"/>
    <row r="208" ht="7.5" customHeight="1" x14ac:dyDescent="0.2"/>
    <row r="209" ht="7.5" customHeight="1" x14ac:dyDescent="0.2"/>
    <row r="210" ht="7.5" customHeight="1" x14ac:dyDescent="0.2"/>
    <row r="211" ht="7.5" customHeight="1" x14ac:dyDescent="0.2"/>
    <row r="212" ht="7.5" customHeight="1" x14ac:dyDescent="0.2"/>
    <row r="213" ht="7.5" customHeight="1" x14ac:dyDescent="0.2"/>
    <row r="214" ht="7.5" customHeight="1" x14ac:dyDescent="0.2"/>
    <row r="215" ht="7.5" customHeight="1" x14ac:dyDescent="0.2"/>
    <row r="216" ht="7.5" customHeight="1" x14ac:dyDescent="0.2"/>
    <row r="217" ht="7.5" customHeight="1" x14ac:dyDescent="0.2"/>
    <row r="218" ht="7.5" customHeight="1" x14ac:dyDescent="0.2"/>
    <row r="219" ht="7.5" customHeight="1" x14ac:dyDescent="0.2"/>
    <row r="220" ht="7.5" customHeight="1" x14ac:dyDescent="0.2"/>
    <row r="221" ht="7.5" customHeight="1" x14ac:dyDescent="0.2"/>
    <row r="222" ht="7.5" customHeight="1" x14ac:dyDescent="0.2"/>
    <row r="223" ht="7.5" customHeight="1" x14ac:dyDescent="0.2"/>
    <row r="224" ht="7.5" customHeight="1" x14ac:dyDescent="0.2"/>
    <row r="225" ht="7.5" customHeight="1" x14ac:dyDescent="0.2"/>
  </sheetData>
  <mergeCells count="331">
    <mergeCell ref="G99:G100"/>
    <mergeCell ref="A102:C104"/>
    <mergeCell ref="D102:D104"/>
    <mergeCell ref="E102:F104"/>
    <mergeCell ref="G102:G104"/>
    <mergeCell ref="A98:A99"/>
    <mergeCell ref="B98:B99"/>
    <mergeCell ref="C98:C99"/>
    <mergeCell ref="E98:E99"/>
    <mergeCell ref="D99:D100"/>
    <mergeCell ref="F99:F100"/>
    <mergeCell ref="B96:B97"/>
    <mergeCell ref="C96:C97"/>
    <mergeCell ref="E96:E97"/>
    <mergeCell ref="D97:D98"/>
    <mergeCell ref="F97:F98"/>
    <mergeCell ref="G97:G98"/>
    <mergeCell ref="F93:F94"/>
    <mergeCell ref="G93:G94"/>
    <mergeCell ref="A94:A95"/>
    <mergeCell ref="B94:B95"/>
    <mergeCell ref="C94:C95"/>
    <mergeCell ref="E94:E95"/>
    <mergeCell ref="D95:D96"/>
    <mergeCell ref="F95:F96"/>
    <mergeCell ref="G95:G96"/>
    <mergeCell ref="A96:A97"/>
    <mergeCell ref="C90:C91"/>
    <mergeCell ref="E90:E91"/>
    <mergeCell ref="D91:D92"/>
    <mergeCell ref="F91:F92"/>
    <mergeCell ref="G91:G92"/>
    <mergeCell ref="A92:A93"/>
    <mergeCell ref="B92:B93"/>
    <mergeCell ref="C92:C93"/>
    <mergeCell ref="E92:E93"/>
    <mergeCell ref="D93:D94"/>
    <mergeCell ref="G87:G88"/>
    <mergeCell ref="A88:A89"/>
    <mergeCell ref="B88:B89"/>
    <mergeCell ref="C88:C89"/>
    <mergeCell ref="E88:E89"/>
    <mergeCell ref="D89:D90"/>
    <mergeCell ref="F89:F90"/>
    <mergeCell ref="G89:G90"/>
    <mergeCell ref="A90:A91"/>
    <mergeCell ref="B90:B91"/>
    <mergeCell ref="A86:A87"/>
    <mergeCell ref="B86:B87"/>
    <mergeCell ref="C86:C87"/>
    <mergeCell ref="E86:E87"/>
    <mergeCell ref="D87:D88"/>
    <mergeCell ref="F87:F88"/>
    <mergeCell ref="B84:B85"/>
    <mergeCell ref="C84:C85"/>
    <mergeCell ref="E84:E85"/>
    <mergeCell ref="D85:D86"/>
    <mergeCell ref="F85:F86"/>
    <mergeCell ref="G85:G86"/>
    <mergeCell ref="F81:F82"/>
    <mergeCell ref="G81:G82"/>
    <mergeCell ref="A82:A83"/>
    <mergeCell ref="B82:B83"/>
    <mergeCell ref="C82:C83"/>
    <mergeCell ref="E82:E83"/>
    <mergeCell ref="D83:D84"/>
    <mergeCell ref="F83:F84"/>
    <mergeCell ref="G83:G84"/>
    <mergeCell ref="A84:A85"/>
    <mergeCell ref="C78:C79"/>
    <mergeCell ref="E78:E79"/>
    <mergeCell ref="D79:D80"/>
    <mergeCell ref="F79:F80"/>
    <mergeCell ref="G79:G80"/>
    <mergeCell ref="A80:A81"/>
    <mergeCell ref="B80:B81"/>
    <mergeCell ref="C80:C81"/>
    <mergeCell ref="E80:E81"/>
    <mergeCell ref="D81:D82"/>
    <mergeCell ref="G75:G76"/>
    <mergeCell ref="A76:A77"/>
    <mergeCell ref="B76:B77"/>
    <mergeCell ref="C76:C77"/>
    <mergeCell ref="E76:E77"/>
    <mergeCell ref="D77:D78"/>
    <mergeCell ref="F77:F78"/>
    <mergeCell ref="G77:G78"/>
    <mergeCell ref="A78:A79"/>
    <mergeCell ref="B78:B79"/>
    <mergeCell ref="A74:A75"/>
    <mergeCell ref="B74:B75"/>
    <mergeCell ref="C74:C75"/>
    <mergeCell ref="E74:E75"/>
    <mergeCell ref="D75:D76"/>
    <mergeCell ref="F75:F76"/>
    <mergeCell ref="B72:B73"/>
    <mergeCell ref="C72:C73"/>
    <mergeCell ref="E72:E73"/>
    <mergeCell ref="D73:D74"/>
    <mergeCell ref="F73:F74"/>
    <mergeCell ref="G73:G74"/>
    <mergeCell ref="F69:F70"/>
    <mergeCell ref="G69:G70"/>
    <mergeCell ref="A70:A71"/>
    <mergeCell ref="B70:B71"/>
    <mergeCell ref="C70:C71"/>
    <mergeCell ref="E70:E71"/>
    <mergeCell ref="D71:D72"/>
    <mergeCell ref="F71:F72"/>
    <mergeCell ref="G71:G72"/>
    <mergeCell ref="A72:A73"/>
    <mergeCell ref="C66:C67"/>
    <mergeCell ref="E66:E67"/>
    <mergeCell ref="D67:D68"/>
    <mergeCell ref="F67:F68"/>
    <mergeCell ref="G67:G68"/>
    <mergeCell ref="A68:A69"/>
    <mergeCell ref="B68:B69"/>
    <mergeCell ref="C68:C69"/>
    <mergeCell ref="E68:E69"/>
    <mergeCell ref="D69:D70"/>
    <mergeCell ref="G63:G64"/>
    <mergeCell ref="A64:A65"/>
    <mergeCell ref="B64:B65"/>
    <mergeCell ref="C64:C65"/>
    <mergeCell ref="E64:E65"/>
    <mergeCell ref="D65:D66"/>
    <mergeCell ref="F65:F66"/>
    <mergeCell ref="G65:G66"/>
    <mergeCell ref="A66:A67"/>
    <mergeCell ref="B66:B67"/>
    <mergeCell ref="A62:A63"/>
    <mergeCell ref="B62:B63"/>
    <mergeCell ref="C62:C63"/>
    <mergeCell ref="E62:E63"/>
    <mergeCell ref="D63:D64"/>
    <mergeCell ref="F63:F64"/>
    <mergeCell ref="B60:B61"/>
    <mergeCell ref="C60:C61"/>
    <mergeCell ref="E60:E61"/>
    <mergeCell ref="D61:D62"/>
    <mergeCell ref="F61:F62"/>
    <mergeCell ref="G61:G62"/>
    <mergeCell ref="F57:F58"/>
    <mergeCell ref="G57:G58"/>
    <mergeCell ref="A58:A59"/>
    <mergeCell ref="B58:B59"/>
    <mergeCell ref="C58:C59"/>
    <mergeCell ref="E58:E59"/>
    <mergeCell ref="D59:D60"/>
    <mergeCell ref="F59:F60"/>
    <mergeCell ref="G59:G60"/>
    <mergeCell ref="A60:A61"/>
    <mergeCell ref="C54:C55"/>
    <mergeCell ref="E54:E55"/>
    <mergeCell ref="D55:D56"/>
    <mergeCell ref="F55:F56"/>
    <mergeCell ref="G55:G56"/>
    <mergeCell ref="A56:A57"/>
    <mergeCell ref="B56:B57"/>
    <mergeCell ref="C56:C57"/>
    <mergeCell ref="E56:E57"/>
    <mergeCell ref="D57:D58"/>
    <mergeCell ref="G51:G52"/>
    <mergeCell ref="A52:A53"/>
    <mergeCell ref="B52:B53"/>
    <mergeCell ref="C52:C53"/>
    <mergeCell ref="E52:E53"/>
    <mergeCell ref="D53:D54"/>
    <mergeCell ref="F53:F54"/>
    <mergeCell ref="G53:G54"/>
    <mergeCell ref="A54:A55"/>
    <mergeCell ref="B54:B55"/>
    <mergeCell ref="A50:A51"/>
    <mergeCell ref="B50:B51"/>
    <mergeCell ref="C50:C51"/>
    <mergeCell ref="E50:E51"/>
    <mergeCell ref="D51:D52"/>
    <mergeCell ref="F51:F52"/>
    <mergeCell ref="B48:B49"/>
    <mergeCell ref="C48:C49"/>
    <mergeCell ref="E48:E49"/>
    <mergeCell ref="D49:D50"/>
    <mergeCell ref="F49:F50"/>
    <mergeCell ref="G49:G50"/>
    <mergeCell ref="F45:F46"/>
    <mergeCell ref="G45:G46"/>
    <mergeCell ref="A46:A47"/>
    <mergeCell ref="B46:B47"/>
    <mergeCell ref="C46:C47"/>
    <mergeCell ref="E46:E47"/>
    <mergeCell ref="D47:D48"/>
    <mergeCell ref="F47:F48"/>
    <mergeCell ref="G47:G48"/>
    <mergeCell ref="A48:A49"/>
    <mergeCell ref="C42:C43"/>
    <mergeCell ref="E42:E43"/>
    <mergeCell ref="D43:D44"/>
    <mergeCell ref="F43:F44"/>
    <mergeCell ref="G43:G44"/>
    <mergeCell ref="A44:A45"/>
    <mergeCell ref="B44:B45"/>
    <mergeCell ref="C44:C45"/>
    <mergeCell ref="E44:E45"/>
    <mergeCell ref="D45:D46"/>
    <mergeCell ref="G39:G40"/>
    <mergeCell ref="A40:A41"/>
    <mergeCell ref="B40:B41"/>
    <mergeCell ref="C40:C41"/>
    <mergeCell ref="E40:E41"/>
    <mergeCell ref="D41:D42"/>
    <mergeCell ref="F41:F42"/>
    <mergeCell ref="G41:G42"/>
    <mergeCell ref="A42:A43"/>
    <mergeCell ref="B42:B43"/>
    <mergeCell ref="A38:A39"/>
    <mergeCell ref="B38:B39"/>
    <mergeCell ref="C38:C39"/>
    <mergeCell ref="E38:E39"/>
    <mergeCell ref="D39:D40"/>
    <mergeCell ref="F39:F40"/>
    <mergeCell ref="B36:B37"/>
    <mergeCell ref="C36:C37"/>
    <mergeCell ref="E36:E37"/>
    <mergeCell ref="D37:D38"/>
    <mergeCell ref="F37:F38"/>
    <mergeCell ref="G37:G38"/>
    <mergeCell ref="F33:F34"/>
    <mergeCell ref="G33:G34"/>
    <mergeCell ref="A34:A35"/>
    <mergeCell ref="B34:B35"/>
    <mergeCell ref="C34:C35"/>
    <mergeCell ref="E34:E35"/>
    <mergeCell ref="D35:D36"/>
    <mergeCell ref="F35:F36"/>
    <mergeCell ref="G35:G36"/>
    <mergeCell ref="A36:A37"/>
    <mergeCell ref="C30:C31"/>
    <mergeCell ref="E30:E31"/>
    <mergeCell ref="D31:D32"/>
    <mergeCell ref="F31:F32"/>
    <mergeCell ref="G31:G32"/>
    <mergeCell ref="A32:A33"/>
    <mergeCell ref="B32:B33"/>
    <mergeCell ref="C32:C33"/>
    <mergeCell ref="E32:E33"/>
    <mergeCell ref="D33:D34"/>
    <mergeCell ref="G27:G28"/>
    <mergeCell ref="A28:A29"/>
    <mergeCell ref="B28:B29"/>
    <mergeCell ref="C28:C29"/>
    <mergeCell ref="E28:E29"/>
    <mergeCell ref="D29:D30"/>
    <mergeCell ref="F29:F30"/>
    <mergeCell ref="G29:G30"/>
    <mergeCell ref="A30:A31"/>
    <mergeCell ref="B30:B31"/>
    <mergeCell ref="A26:A27"/>
    <mergeCell ref="B26:B27"/>
    <mergeCell ref="C26:C27"/>
    <mergeCell ref="E26:E27"/>
    <mergeCell ref="D27:D28"/>
    <mergeCell ref="F27:F28"/>
    <mergeCell ref="B24:B25"/>
    <mergeCell ref="C24:C25"/>
    <mergeCell ref="E24:E25"/>
    <mergeCell ref="D25:D26"/>
    <mergeCell ref="F25:F26"/>
    <mergeCell ref="G25:G26"/>
    <mergeCell ref="F21:F22"/>
    <mergeCell ref="G21:G22"/>
    <mergeCell ref="A22:A23"/>
    <mergeCell ref="B22:B23"/>
    <mergeCell ref="C22:C23"/>
    <mergeCell ref="E22:E23"/>
    <mergeCell ref="D23:D24"/>
    <mergeCell ref="F23:F24"/>
    <mergeCell ref="G23:G24"/>
    <mergeCell ref="A24:A25"/>
    <mergeCell ref="C18:C19"/>
    <mergeCell ref="E18:E19"/>
    <mergeCell ref="D19:D20"/>
    <mergeCell ref="F19:F20"/>
    <mergeCell ref="G19:G20"/>
    <mergeCell ref="A20:A21"/>
    <mergeCell ref="B20:B21"/>
    <mergeCell ref="C20:C21"/>
    <mergeCell ref="E20:E21"/>
    <mergeCell ref="D21:D22"/>
    <mergeCell ref="G15:G16"/>
    <mergeCell ref="A16:A17"/>
    <mergeCell ref="B16:B17"/>
    <mergeCell ref="C16:C17"/>
    <mergeCell ref="E16:E17"/>
    <mergeCell ref="D17:D18"/>
    <mergeCell ref="F17:F18"/>
    <mergeCell ref="G17:G18"/>
    <mergeCell ref="A18:A19"/>
    <mergeCell ref="B18:B19"/>
    <mergeCell ref="A14:A15"/>
    <mergeCell ref="B14:B15"/>
    <mergeCell ref="C14:C15"/>
    <mergeCell ref="E14:E15"/>
    <mergeCell ref="D15:D16"/>
    <mergeCell ref="F15:F16"/>
    <mergeCell ref="B12:B13"/>
    <mergeCell ref="C12:C13"/>
    <mergeCell ref="E12:E13"/>
    <mergeCell ref="D13:D14"/>
    <mergeCell ref="F13:F14"/>
    <mergeCell ref="G13:G14"/>
    <mergeCell ref="F8:F10"/>
    <mergeCell ref="G8:G10"/>
    <mergeCell ref="A10:A11"/>
    <mergeCell ref="B10:B11"/>
    <mergeCell ref="C10:C11"/>
    <mergeCell ref="E10:E11"/>
    <mergeCell ref="D11:D12"/>
    <mergeCell ref="F11:F12"/>
    <mergeCell ref="G11:G12"/>
    <mergeCell ref="A12:A13"/>
    <mergeCell ref="B1:G1"/>
    <mergeCell ref="B2:J2"/>
    <mergeCell ref="A3:A5"/>
    <mergeCell ref="B3:C3"/>
    <mergeCell ref="E3:G3"/>
    <mergeCell ref="A8:A9"/>
    <mergeCell ref="B8:B9"/>
    <mergeCell ref="C8:C9"/>
    <mergeCell ref="D8:D10"/>
    <mergeCell ref="E8:E9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12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2019-08-22T06:33:02Z</dcterms:created>
  <dcterms:modified xsi:type="dcterms:W3CDTF">2019-08-22T06:33:02Z</dcterms:modified>
</cp:coreProperties>
</file>