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E4CC762C-E07D-4548-BB56-30C6889918F1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Arkusz 1" sheetId="1" r:id="rId1"/>
  </sheets>
  <definedNames>
    <definedName name="_xlnm.Print_Area" localSheetId="0">'Arkusz 1'!$A$1:$K$4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2" i="1"/>
  <c r="D12" i="1"/>
  <c r="F10" i="1"/>
  <c r="H14" i="1"/>
  <c r="D13" i="1"/>
  <c r="F11" i="1"/>
  <c r="H11" i="1" s="1"/>
  <c r="I11" i="1" s="1"/>
  <c r="H10" i="1" l="1"/>
  <c r="I10" i="1" s="1"/>
  <c r="D15" i="1"/>
  <c r="E13" i="1" l="1"/>
  <c r="F12" i="1" l="1"/>
  <c r="F13" i="1" l="1"/>
  <c r="H13" i="1" s="1"/>
  <c r="I13" i="1" s="1"/>
  <c r="H12" i="1"/>
  <c r="I12" i="1" s="1"/>
  <c r="I14" i="1" l="1"/>
  <c r="I15" i="1" l="1"/>
  <c r="H15" i="1" l="1"/>
</calcChain>
</file>

<file path=xl/sharedStrings.xml><?xml version="1.0" encoding="utf-8"?>
<sst xmlns="http://schemas.openxmlformats.org/spreadsheetml/2006/main" count="24" uniqueCount="21">
  <si>
    <t>Lp.</t>
  </si>
  <si>
    <t>Oznaczenie składnika cenowego</t>
  </si>
  <si>
    <t>Podatek VAT</t>
  </si>
  <si>
    <t>%</t>
  </si>
  <si>
    <t>x</t>
  </si>
  <si>
    <t>Cena jednostkowa netto w zł. (do czterech miejsc po przecinku)</t>
  </si>
  <si>
    <t>Wartość brutto w zł.(dwa miejsca po przecinku)
 kol. 5 + kol. 7</t>
  </si>
  <si>
    <t>Wartość netto w zł. (dwa miejsca po przecinku) 
kol. 3 x kol. 4</t>
  </si>
  <si>
    <t>kwota w zł (dwa miejsca po przecinku) kol. 5 x 23%</t>
  </si>
  <si>
    <t>ENERGIA CZYNNA WRAZ Z USŁUGĄ DYSTRYBUCJI</t>
  </si>
  <si>
    <t xml:space="preserve">Ilość energii elektrycznej (kWh) </t>
  </si>
  <si>
    <t>Razem brutto (suma poz. 1-5)</t>
  </si>
  <si>
    <t xml:space="preserve">Wykonawca może skorzystać z przygotowanego przez Zamawiającego kalkulatora stanowiącego Załącznik nr 3.1 do SWZ, przy czym  wyliczenia z kalkulatora nie  stanowią podstawy do jakichkolwiek roszczeń Wykonawcy w stosunku do Zamawiającego i sam kalkulator nie stanowi załącznika do oferty. </t>
  </si>
  <si>
    <t xml:space="preserve">Energia elektryczna (czynna)  dla Taryf  CXX -  od 01.01.2026 do 31.12.2026 r. </t>
  </si>
  <si>
    <t>Energia elektryczna (czynna)  dla Taryf  GXX - od 01.01.2026 do 31.12.2026 r.</t>
  </si>
  <si>
    <t>Prawo opcji 20% ilości energii dla zamówienia podstawowego dla Taryf CXX - od 01.01.2026 do 31.12.2026 r.</t>
  </si>
  <si>
    <t>Prawo opcji 20% ilości energii dla zamówienia podstawowego dla Taryf GXX - od 01.01.2026 do 31.12.2026 r.</t>
  </si>
  <si>
    <t>Wartość usługi dystrybucji za okres od 01.01.2026 r. do 31.12.2026 r. (wartość wyliczona przez Zamawiającego na podstawie obowiązujących przepisów prawa oraz stawek, Wykonawca nie modyfikuje kwoty za usługę dystrybucji)</t>
  </si>
  <si>
    <r>
      <rPr>
        <sz val="10"/>
        <rFont val="Times New Roman"/>
        <family val="1"/>
        <charset val="238"/>
      </rPr>
      <t xml:space="preserve">Znak sprawy: </t>
    </r>
    <r>
      <rPr>
        <b/>
        <sz val="10"/>
        <rFont val="Times New Roman"/>
        <family val="1"/>
        <charset val="238"/>
      </rPr>
      <t>PCUW.261.2.42.2025</t>
    </r>
  </si>
  <si>
    <t xml:space="preserve">Załącznik Nr 3.1 do SWZ - kalkulator </t>
  </si>
  <si>
    <t xml:space="preserve">„Kompleksowa dostawa energii elektrycznej wraz z usługą dystrybucji dla potrzeb Powiatu Rawickiego i jednostek organizacyjnych, rozliczanych w ramach spółdzielni energetycznej na okres od 01.01.2026 r. do 31.12.2026 r."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</si>
</sst>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3" fontId="5" fillId="0" borderId="4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showGridLines="0" tabSelected="1" zoomScale="80" zoomScaleNormal="80" workbookViewId="0">
      <selection activeCell="L4" sqref="L4"/>
    </sheetView>
  </sheetViews>
  <sheetFormatPr defaultColWidth="9.28515625" defaultRowHeight="12.75" x14ac:dyDescent="0.25"/>
  <cols>
    <col min="1" max="1" width="5.7109375" style="2" customWidth="1"/>
    <col min="2" max="2" width="6.7109375" style="2" customWidth="1"/>
    <col min="3" max="3" width="54.85546875" style="2" customWidth="1"/>
    <col min="4" max="4" width="13.7109375" style="2" customWidth="1"/>
    <col min="5" max="5" width="11.140625" style="2" customWidth="1"/>
    <col min="6" max="6" width="14.7109375" style="2" customWidth="1"/>
    <col min="7" max="7" width="9.42578125" style="2" customWidth="1"/>
    <col min="8" max="8" width="14.28515625" style="2" customWidth="1"/>
    <col min="9" max="9" width="14.7109375" style="2" customWidth="1"/>
    <col min="10" max="10" width="16.85546875" style="2" customWidth="1"/>
    <col min="11" max="11" width="15.7109375" style="2" customWidth="1"/>
    <col min="12" max="12" width="74" style="2" customWidth="1"/>
    <col min="13" max="13" width="38.28515625" style="2" customWidth="1"/>
    <col min="14" max="14" width="14" style="2" customWidth="1"/>
    <col min="15" max="15" width="11.28515625" style="2" customWidth="1"/>
    <col min="16" max="16" width="13.42578125" style="2" customWidth="1"/>
    <col min="17" max="17" width="14.42578125" style="2" customWidth="1"/>
    <col min="18" max="18" width="15.28515625" style="2" customWidth="1"/>
    <col min="19" max="19" width="12.7109375" style="2" customWidth="1"/>
    <col min="20" max="20" width="12.5703125" style="2" customWidth="1"/>
    <col min="21" max="21" width="13.5703125" style="2" customWidth="1"/>
    <col min="22" max="16384" width="9.28515625" style="2"/>
  </cols>
  <sheetData>
    <row r="1" spans="1:11" ht="26.45" customHeight="1" x14ac:dyDescent="0.25">
      <c r="A1" s="1"/>
      <c r="B1" s="25" t="s">
        <v>19</v>
      </c>
      <c r="C1" s="25"/>
      <c r="D1" s="25"/>
      <c r="E1" s="25"/>
      <c r="F1" s="25"/>
      <c r="G1" s="25"/>
      <c r="H1" s="25"/>
      <c r="I1" s="25"/>
      <c r="J1" s="1"/>
      <c r="K1" s="1"/>
    </row>
    <row r="2" spans="1:11" ht="26.45" customHeight="1" x14ac:dyDescent="0.25">
      <c r="A2" s="1"/>
      <c r="B2" s="39" t="s">
        <v>18</v>
      </c>
      <c r="C2" s="39"/>
      <c r="D2" s="5"/>
      <c r="E2" s="5"/>
      <c r="F2" s="5"/>
      <c r="G2" s="5"/>
      <c r="H2" s="5"/>
      <c r="I2" s="5"/>
      <c r="J2" s="1"/>
      <c r="K2" s="1"/>
    </row>
    <row r="3" spans="1:11" ht="57.6" customHeight="1" x14ac:dyDescent="0.25">
      <c r="A3" s="3"/>
      <c r="B3" s="26" t="s">
        <v>20</v>
      </c>
      <c r="C3" s="26"/>
      <c r="D3" s="26"/>
      <c r="E3" s="26"/>
      <c r="F3" s="26"/>
      <c r="G3" s="26"/>
      <c r="H3" s="26"/>
      <c r="I3" s="26"/>
      <c r="J3" s="3"/>
      <c r="K3" s="3"/>
    </row>
    <row r="4" spans="1:11" ht="28.9" customHeight="1" x14ac:dyDescent="0.25">
      <c r="A4" s="3"/>
      <c r="B4" s="6"/>
      <c r="C4" s="6"/>
      <c r="D4" s="6"/>
      <c r="E4" s="6"/>
      <c r="F4" s="6"/>
      <c r="G4" s="6"/>
      <c r="H4" s="6"/>
      <c r="I4" s="6"/>
      <c r="J4" s="3"/>
      <c r="K4" s="3"/>
    </row>
    <row r="5" spans="1:11" s="4" customFormat="1" x14ac:dyDescent="0.25">
      <c r="B5" s="30" t="s">
        <v>0</v>
      </c>
      <c r="C5" s="30" t="s">
        <v>1</v>
      </c>
      <c r="D5" s="30" t="s">
        <v>10</v>
      </c>
      <c r="E5" s="30" t="s">
        <v>5</v>
      </c>
      <c r="F5" s="30" t="s">
        <v>7</v>
      </c>
      <c r="G5" s="32" t="s">
        <v>2</v>
      </c>
      <c r="H5" s="33"/>
      <c r="I5" s="30" t="s">
        <v>6</v>
      </c>
    </row>
    <row r="6" spans="1:11" s="4" customFormat="1" x14ac:dyDescent="0.25">
      <c r="B6" s="31"/>
      <c r="C6" s="31"/>
      <c r="D6" s="31"/>
      <c r="E6" s="31"/>
      <c r="F6" s="31"/>
      <c r="G6" s="34"/>
      <c r="H6" s="35"/>
      <c r="I6" s="31"/>
    </row>
    <row r="7" spans="1:11" s="4" customFormat="1" ht="75.599999999999994" customHeight="1" x14ac:dyDescent="0.25">
      <c r="B7" s="31"/>
      <c r="C7" s="31"/>
      <c r="D7" s="31"/>
      <c r="E7" s="31"/>
      <c r="F7" s="31"/>
      <c r="G7" s="7" t="s">
        <v>3</v>
      </c>
      <c r="H7" s="7" t="s">
        <v>8</v>
      </c>
      <c r="I7" s="31"/>
    </row>
    <row r="8" spans="1:11" s="4" customFormat="1" x14ac:dyDescent="0.25"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</row>
    <row r="9" spans="1:11" s="4" customFormat="1" x14ac:dyDescent="0.25">
      <c r="B9" s="36" t="s">
        <v>9</v>
      </c>
      <c r="C9" s="37"/>
      <c r="D9" s="37"/>
      <c r="E9" s="37"/>
      <c r="F9" s="37"/>
      <c r="G9" s="37"/>
      <c r="H9" s="37"/>
      <c r="I9" s="38"/>
    </row>
    <row r="10" spans="1:11" ht="33.6" customHeight="1" x14ac:dyDescent="0.25">
      <c r="B10" s="9">
        <v>1</v>
      </c>
      <c r="C10" s="10" t="s">
        <v>13</v>
      </c>
      <c r="D10" s="11">
        <v>128034</v>
      </c>
      <c r="E10" s="12"/>
      <c r="F10" s="13">
        <f t="shared" ref="F10:F11" si="0">ROUND(D10*E10,2)</f>
        <v>0</v>
      </c>
      <c r="G10" s="13">
        <v>23</v>
      </c>
      <c r="H10" s="13">
        <f t="shared" ref="H10:H11" si="1">ROUND(F10*0.23,2)</f>
        <v>0</v>
      </c>
      <c r="I10" s="13">
        <f t="shared" ref="I10:I11" si="2">F10+H10</f>
        <v>0</v>
      </c>
    </row>
    <row r="11" spans="1:11" ht="33.6" customHeight="1" x14ac:dyDescent="0.25">
      <c r="B11" s="9">
        <v>2</v>
      </c>
      <c r="C11" s="10" t="s">
        <v>14</v>
      </c>
      <c r="D11" s="11">
        <v>121968</v>
      </c>
      <c r="E11" s="12"/>
      <c r="F11" s="13">
        <f t="shared" si="0"/>
        <v>0</v>
      </c>
      <c r="G11" s="13">
        <v>23</v>
      </c>
      <c r="H11" s="13">
        <f t="shared" si="1"/>
        <v>0</v>
      </c>
      <c r="I11" s="13">
        <f t="shared" si="2"/>
        <v>0</v>
      </c>
    </row>
    <row r="12" spans="1:11" ht="33.6" customHeight="1" x14ac:dyDescent="0.25">
      <c r="B12" s="9">
        <v>3</v>
      </c>
      <c r="C12" s="10" t="s">
        <v>15</v>
      </c>
      <c r="D12" s="11">
        <f>ROUND(D10*0.2,0)</f>
        <v>25607</v>
      </c>
      <c r="E12" s="12">
        <f>E10</f>
        <v>0</v>
      </c>
      <c r="F12" s="13">
        <f t="shared" ref="F12:F13" si="3">ROUND(D12*E12,2)</f>
        <v>0</v>
      </c>
      <c r="G12" s="13">
        <v>23</v>
      </c>
      <c r="H12" s="13">
        <f t="shared" ref="H12:H13" si="4">ROUND(F12*0.23,2)</f>
        <v>0</v>
      </c>
      <c r="I12" s="13">
        <f t="shared" ref="I12:I13" si="5">F12+H12</f>
        <v>0</v>
      </c>
    </row>
    <row r="13" spans="1:11" ht="36.6" customHeight="1" x14ac:dyDescent="0.25">
      <c r="B13" s="9">
        <v>4</v>
      </c>
      <c r="C13" s="10" t="s">
        <v>16</v>
      </c>
      <c r="D13" s="11">
        <f>ROUND(D11*0.2,0)</f>
        <v>24394</v>
      </c>
      <c r="E13" s="12">
        <f>E11</f>
        <v>0</v>
      </c>
      <c r="F13" s="13">
        <f t="shared" si="3"/>
        <v>0</v>
      </c>
      <c r="G13" s="13">
        <v>23</v>
      </c>
      <c r="H13" s="13">
        <f t="shared" si="4"/>
        <v>0</v>
      </c>
      <c r="I13" s="13">
        <f t="shared" si="5"/>
        <v>0</v>
      </c>
    </row>
    <row r="14" spans="1:11" ht="63" customHeight="1" x14ac:dyDescent="0.25">
      <c r="B14" s="9">
        <v>5</v>
      </c>
      <c r="C14" s="10" t="s">
        <v>17</v>
      </c>
      <c r="D14" s="14" t="s">
        <v>4</v>
      </c>
      <c r="E14" s="15" t="s">
        <v>4</v>
      </c>
      <c r="F14" s="13">
        <v>205875.06</v>
      </c>
      <c r="G14" s="13">
        <v>23</v>
      </c>
      <c r="H14" s="13">
        <f>ROUND(F14*0.23,2)</f>
        <v>47351.26</v>
      </c>
      <c r="I14" s="13">
        <f>F14+H14</f>
        <v>253226.32</v>
      </c>
    </row>
    <row r="15" spans="1:11" ht="28.9" customHeight="1" x14ac:dyDescent="0.25">
      <c r="B15" s="9">
        <v>6</v>
      </c>
      <c r="C15" s="16" t="s">
        <v>11</v>
      </c>
      <c r="D15" s="17">
        <f>SUM(D10:D13)</f>
        <v>300003</v>
      </c>
      <c r="E15" s="18" t="s">
        <v>4</v>
      </c>
      <c r="F15" s="19">
        <f>SUM(F10:F14)</f>
        <v>205875.06</v>
      </c>
      <c r="G15" s="19" t="s">
        <v>4</v>
      </c>
      <c r="H15" s="19">
        <f>SUM(H10:H14)</f>
        <v>47351.26</v>
      </c>
      <c r="I15" s="19">
        <f>SUM(I10:I14)</f>
        <v>253226.32</v>
      </c>
    </row>
    <row r="16" spans="1:11" x14ac:dyDescent="0.25">
      <c r="B16" s="20"/>
      <c r="C16" s="6"/>
      <c r="D16" s="21"/>
      <c r="E16" s="22"/>
      <c r="F16" s="23"/>
      <c r="G16" s="24"/>
      <c r="H16" s="23"/>
      <c r="I16" s="24"/>
    </row>
    <row r="17" spans="2:9" ht="15.6" customHeight="1" x14ac:dyDescent="0.25">
      <c r="B17" s="20"/>
      <c r="C17" s="20"/>
      <c r="D17" s="20"/>
      <c r="E17" s="20"/>
      <c r="F17" s="20"/>
      <c r="G17" s="20"/>
      <c r="H17" s="20"/>
      <c r="I17" s="20"/>
    </row>
    <row r="18" spans="2:9" x14ac:dyDescent="0.25">
      <c r="B18" s="20"/>
      <c r="C18" s="20"/>
      <c r="D18" s="20"/>
      <c r="E18" s="20"/>
      <c r="F18" s="20"/>
      <c r="G18" s="20"/>
      <c r="H18" s="20"/>
      <c r="I18" s="20"/>
    </row>
    <row r="19" spans="2:9" ht="69" customHeight="1" x14ac:dyDescent="0.25">
      <c r="B19" s="27" t="s">
        <v>12</v>
      </c>
      <c r="C19" s="28"/>
      <c r="D19" s="28"/>
      <c r="E19" s="28"/>
      <c r="F19" s="28"/>
      <c r="G19" s="28"/>
      <c r="H19" s="28"/>
      <c r="I19" s="29"/>
    </row>
    <row r="27" spans="2:9" ht="15" customHeight="1" x14ac:dyDescent="0.25"/>
  </sheetData>
  <mergeCells count="12">
    <mergeCell ref="B1:I1"/>
    <mergeCell ref="B3:I3"/>
    <mergeCell ref="B19:I19"/>
    <mergeCell ref="B5:B7"/>
    <mergeCell ref="C5:C7"/>
    <mergeCell ref="D5:D7"/>
    <mergeCell ref="E5:E7"/>
    <mergeCell ref="F5:F7"/>
    <mergeCell ref="G5:H6"/>
    <mergeCell ref="I5:I7"/>
    <mergeCell ref="B9:I9"/>
    <mergeCell ref="B2:C2"/>
  </mergeCells>
  <phoneticPr fontId="1" type="noConversion"/>
  <pageMargins left="0.7" right="0.7" top="0.75" bottom="0.75" header="0.3" footer="0.3"/>
  <pageSetup paperSize="9" scale="3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 1</vt:lpstr>
      <vt:lpstr>'Arkusz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2025-11-19T10:54:42Z</dcterms:modified>
</cp:coreProperties>
</file>